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adm\amm\uffici\Controllo_di_gestione\Good Practice\GP 2020-2021\1 - Efficacia - Customer Satisfaction\8 - Benchmark\File Amministrazione trasparente\"/>
    </mc:Choice>
  </mc:AlternateContent>
  <xr:revisionPtr revIDLastSave="0" documentId="13_ncr:1_{11C34578-8AFA-4F4A-A5E6-97B2C0A632A7}" xr6:coauthVersionLast="36" xr6:coauthVersionMax="36" xr10:uidLastSave="{00000000-0000-0000-0000-000000000000}"/>
  <bookViews>
    <workbookView xWindow="0" yWindow="0" windowWidth="23040" windowHeight="9300" xr2:uid="{20BF067B-2293-4338-B8AB-B3196C1FF1CE}"/>
  </bookViews>
  <sheets>
    <sheet name="PTA" sheetId="1" r:id="rId1"/>
  </sheets>
  <externalReferences>
    <externalReference r:id="rId2"/>
  </externalReferences>
  <definedNames>
    <definedName name="_xlnm._FilterDatabase" localSheetId="0" hidden="1">PTA!$A$3:$A$42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Z50" i="1" l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<sst xmlns="http://schemas.openxmlformats.org/spreadsheetml/2006/main" count="425" uniqueCount="290">
  <si>
    <t>CATEGORIA</t>
  </si>
  <si>
    <t>CONVENZIONE SSN</t>
  </si>
  <si>
    <t>RUOLO</t>
  </si>
  <si>
    <t>AMMINISTRAZIONE E GESTIONE DEL PERSONALE</t>
  </si>
  <si>
    <t>APPROVVIGIONAMENTI E SERVIZI LOGISTICI</t>
  </si>
  <si>
    <t>CONTABILITA'</t>
  </si>
  <si>
    <t>SISTEMI INFORMATICI</t>
  </si>
  <si>
    <t>COMUNICAZIONE</t>
  </si>
  <si>
    <t>TOT</t>
  </si>
  <si>
    <t>% DI RISPONDENTI CHE HANNO SELEZIONATO IL SERVIZIO COME PRIMA SCELTA</t>
  </si>
  <si>
    <t>Ateneo</t>
  </si>
  <si>
    <t xml:space="preserve">Dirigente </t>
  </si>
  <si>
    <t>EP</t>
  </si>
  <si>
    <t>D</t>
  </si>
  <si>
    <t>C</t>
  </si>
  <si>
    <t>B</t>
  </si>
  <si>
    <t>Sì</t>
  </si>
  <si>
    <t>No</t>
  </si>
  <si>
    <t>Direttore Generale; Responsabile/Segretario Amministrativo; Capo servizio; Capo Ufficio; Capo settore; Responsabile di struttura complessa; Dirigente;</t>
  </si>
  <si>
    <t>Altro ruolo</t>
  </si>
  <si>
    <t xml:space="preserve"> In riferimento al supporto per la gestione delle procedure di concorso per il personale  (solo per chi è stato nominato commissario) [AMMINISTRAZIONE CENTRALE]</t>
  </si>
  <si>
    <t xml:space="preserve"> In riferimento al supporto per la gestione delle procedure di concorso per il personale  (solo per chi è stato nominato commissario) [STRUTTURE DECENTRATE]</t>
  </si>
  <si>
    <t xml:space="preserve"> In riferimento al supporto per la gestione delle procedure di concorso per il personale  (solo per chi è stato nominato commissario) [Si ritiene complessivamente soddisfatto]</t>
  </si>
  <si>
    <t xml:space="preserve"> In riferimento al supporto per la gestione giuridica ed amministrativa della carriera (ingresso, passaggi di ruolo, congedi, aspettative, part time etc.) [AMMINISTRAZIONE CENTRALE]</t>
  </si>
  <si>
    <t xml:space="preserve"> In riferimento al supporto per la gestione giuridica ed amministrativa della carriera (ingresso, passaggi di ruolo, congedi, aspettative, part time etc.) [STRUTTURE DECENTRATE]</t>
  </si>
  <si>
    <t xml:space="preserve"> In riferimento al supporto per la gestione giuridica ed amministrativa della carriera (ingresso, passaggi di ruolo, congedi, aspettative, part time etc.) [Si ritiene complessivamente soddisfatto]</t>
  </si>
  <si>
    <t xml:space="preserve"> In riferimento al supporto ricevuto nell'erogazione dei servizi di welfare (sussidi, assegni familiari, pensioni, esenzioni…) [AMMINISTRAZIONE CENTRALE]</t>
  </si>
  <si>
    <t xml:space="preserve"> In riferimento al supporto ricevuto nell'erogazione dei servizi di welfare (sussidi, assegni familiari, pensioni, esenzioni…) [STRUTTURE DECENTRATE]</t>
  </si>
  <si>
    <t xml:space="preserve"> In riferimento al supporto ricevuto nell'erogazione dei servizi di welfare (sussidi, assegni familiari, pensioni, esenzioni…) [Si ritiene complessivamente soddisfatto]</t>
  </si>
  <si>
    <t xml:space="preserve"> In riferimento al processo di valutazione del personale [Le schede di valutazione utilizzate sono chiare]</t>
  </si>
  <si>
    <t xml:space="preserve"> In riferimento al processo di valutazione del personale [Il processo di valutazione è chiaro]</t>
  </si>
  <si>
    <t xml:space="preserve"> In riferimento al processo di valutazione del personale [Le azioni correttive post-valutazione sono adeguate]</t>
  </si>
  <si>
    <t xml:space="preserve"> In riferimento al processo di valutazione del personale [I tempi  del processo di valutazione sono adeguati]</t>
  </si>
  <si>
    <t xml:space="preserve"> In riferimento al processo di valutazione delle performance [In qualità di soggetto valutatore, il processo di valutazione  utilizzato permette di motivare il personale]</t>
  </si>
  <si>
    <t xml:space="preserve"> In riferimento al processo di valutazione delle performance [Le schede di valutazione utilizzate sono chiare]</t>
  </si>
  <si>
    <t xml:space="preserve"> In riferimento al processo di valutazione delle performance [I tempi  del processo di valutazione sono adeguati]</t>
  </si>
  <si>
    <t xml:space="preserve"> In riferimento alla formazione interna [Le procedure di accesso sono chiare]</t>
  </si>
  <si>
    <t xml:space="preserve"> In riferimento alla formazione interna [Le metodologie didattiche utilizzate sono adeguate]</t>
  </si>
  <si>
    <t xml:space="preserve"> In riferimento alla formazione interna [L'offerta formativa è ampia]</t>
  </si>
  <si>
    <t xml:space="preserve"> In riferimento alla formazione interna [L'attività di formazione è applicabile al proprio lavoro]</t>
  </si>
  <si>
    <t xml:space="preserve"> In riferimento alla formazione esterna [Le procedure di accesso sono chiare]</t>
  </si>
  <si>
    <t xml:space="preserve"> In riferimento alla formazione esterna [Le metodologie didattiche utilizzate sono adeguate]</t>
  </si>
  <si>
    <t xml:space="preserve"> In riferimento alla formazione esterna [L'offerta formativa è ampia]</t>
  </si>
  <si>
    <t xml:space="preserve"> In riferimento alla formazione esterna [L'attività di formazione è applicabile al proprio lavoro]</t>
  </si>
  <si>
    <t xml:space="preserve"> In riferimento al rimborso missioni [AMMINISTRAZIONE CENTRALE]</t>
  </si>
  <si>
    <t xml:space="preserve"> In riferimento al rimborso missioni [STRUTTURE DECENTRATE]</t>
  </si>
  <si>
    <t xml:space="preserve"> In riferimento al rimborso missioni [Le procedure sono chiare]</t>
  </si>
  <si>
    <t xml:space="preserve"> In riferimento al rimborso missioni [Il supporto fornito è utile]</t>
  </si>
  <si>
    <t xml:space="preserve"> In riferimento al rimborso missioni [Il rimborso avviene in tempi adeguati]</t>
  </si>
  <si>
    <t xml:space="preserve"> In riferimento alla gestione del personale tecnico-amministrativo [I meccanismi di incentivazione del personale sono chiari]</t>
  </si>
  <si>
    <t xml:space="preserve"> In riferimento alla gestione del personale tecnico-amministrativo [I sistemi di valutazione delle prestazioni e del personale sono adeguati]</t>
  </si>
  <si>
    <t xml:space="preserve"> In riferimento alla gestione del personale tecnico-amministrativo [Le procedure per la mobilità interna del personale sono chiare]</t>
  </si>
  <si>
    <t xml:space="preserve"> In riferimento alla gestione del personale tecnico-amministrativo [Il processo di selezione del personale esterno è adeguato]</t>
  </si>
  <si>
    <t xml:space="preserve"> In riferimento alla gestione del personale tecnico-amministrativo [Il processo di formazione del personale è adeguato]</t>
  </si>
  <si>
    <t xml:space="preserve"> In riferimento al supporto all'amministrazione e gestione del personale [Si ritiene complessivamente soddisfatto]</t>
  </si>
  <si>
    <t xml:space="preserve"> In riferimento al supporto per l'acquisto di beni e servizi [AMMINISTRAZIONE CENTRALE]</t>
  </si>
  <si>
    <t xml:space="preserve"> In riferimento al supporto per l'acquisto di beni e servizi [STRUTTURE DECENTRATE]</t>
  </si>
  <si>
    <t xml:space="preserve"> In riferimento al supporto per l'acquisto di beni e servizi [Le procedure sono chiare]</t>
  </si>
  <si>
    <t xml:space="preserve"> In riferimento al supporto per l'acquisto di beni e servizi [I tempi sono adeguati]</t>
  </si>
  <si>
    <t xml:space="preserve"> In riferimento al supporto per l'acquisto di beni e servizi [Il materiale ricevuto è conforme con la richiesta effettuata]</t>
  </si>
  <si>
    <t xml:space="preserve"> In riferimento agli interventi di manutenzione [AMMINISTRAZIONE CENTRALE]</t>
  </si>
  <si>
    <t xml:space="preserve"> In riferimento agli interventi di manutenzione [STRUTTURE DECENTRATE]</t>
  </si>
  <si>
    <t xml:space="preserve"> In riferimento agli interventi di manutenzione [La procedura di segnalazione del guasto è chiara]</t>
  </si>
  <si>
    <t xml:space="preserve"> In riferimento agli interventi di manutenzione [Gli interventi avvengono in tempi adeguati]</t>
  </si>
  <si>
    <t xml:space="preserve"> In riferimento agli interventi di manutenzione [Gli interventi sono risolutivi]</t>
  </si>
  <si>
    <t xml:space="preserve"> In riferimento ai servizi generali e alla logistica [Gli ambienti sono puliti]</t>
  </si>
  <si>
    <t xml:space="preserve"> In riferimento ai servizi generali e alla logistica [Gli spazi/aule sono facilmente identificabili]</t>
  </si>
  <si>
    <t xml:space="preserve"> In riferimento ai servizi generali e alla logistica [Il riscaldamento è confortevole]</t>
  </si>
  <si>
    <t xml:space="preserve"> In riferimento ai servizi generali e alla logistica [Il raffrescamento è confortevole]</t>
  </si>
  <si>
    <t xml:space="preserve"> In riferimento ai servizi generali e alla logistica [La sicurezza di persone e cose è adeguata]</t>
  </si>
  <si>
    <t xml:space="preserve"> In riferimento ai servizi generali e alla logistica [La sicurezza dal punto di vista edile e impiantistico è adeguata]</t>
  </si>
  <si>
    <t xml:space="preserve"> In riferimento ai servizi generali e alla logistica [I servizi postali sono adeguati]</t>
  </si>
  <si>
    <t xml:space="preserve"> In riferimento ai servizi generali e alla logistica [I servizi di protocollo sono adeguati]</t>
  </si>
  <si>
    <t xml:space="preserve"> In riferimento ai servizi generali e alla logistica [Il servizio mensa è adeguato (qualità degli alimenti, varietà, cortesia)]</t>
  </si>
  <si>
    <t xml:space="preserve"> In riferimento alle azioni e misure dell'ateneo sulla sostenibilità energetica e ambientale [Le azioni intraprese per migliorare la gestione dei rifiuti sono adeguate]</t>
  </si>
  <si>
    <t xml:space="preserve"> In riferimento alle azioni e misure dell'ateneo sulla sostenibilità energetica e ambientale [Le informazioni sulle azioni intraprese dall’Ateneo sono diffuse in modo adeguato]</t>
  </si>
  <si>
    <t xml:space="preserve"> In riferimento alle azioni e misure dell'ateneo sulla sostenibilità energetica e ambientale [Sono sensibile alle tematiche promosse dall'Ateneo]</t>
  </si>
  <si>
    <t xml:space="preserve"> In riferimento alle azioni e misure dell'ateneo sulla sostenibilità energetica e ambientale [Le azioni intraprese per la razionalizzazione dei consumi energetici sono ritenute adeguate]</t>
  </si>
  <si>
    <t xml:space="preserve"> In riferimento al supporto agli approvvigionamenti e ai servizi logistici [Si ritiene complessivamente soddisfatto]</t>
  </si>
  <si>
    <t xml:space="preserve"> In riferimento al supporto all'uso del sistema informativo contabile (Servizi di supporto all'estrazione dati e reportistica, servizi di assistenza e supporto per bilancio e budget) [AMMINISTRAZIONE CENTRALE]</t>
  </si>
  <si>
    <t xml:space="preserve"> In riferimento al supporto all'uso del sistema informativo contabile (Servizi di supporto all'estrazione dati e reportistica, servizi di assistenza e supporto per bilancio e budget) [STRUTTURE DECENTRATE]</t>
  </si>
  <si>
    <t xml:space="preserve"> In riferimento al supporto all'uso del sistema informativo contabile (Servizi di supporto all'estrazione dati e reportistica, servizi di assistenza e supporto per bilancio e budget) [Si ritiene complessivamente soddisfatto]</t>
  </si>
  <si>
    <t xml:space="preserve"> In riferimento al supporto alla gestione fiscale e normativa di gestione finanziaria (IVA, vincoli normativi, DURC, CIG, Equitalia, limiti di spesa) [AMMINISTRAZIONE CENTRALE]</t>
  </si>
  <si>
    <t xml:space="preserve"> In riferimento al supporto alla gestione fiscale e normativa di gestione finanziaria (IVA, vincoli normativi, DURC, CIG, Equitalia, limiti di spesa) [STRUTTURE DECENTRATE]</t>
  </si>
  <si>
    <t xml:space="preserve"> In riferimento al supporto alla gestione fiscale e normativa di gestione finanziaria (IVA, vincoli normativi, DURC, CIG, Equitalia, limiti di spesa) [Si ritiene complessivamente soddisfatto]</t>
  </si>
  <si>
    <t xml:space="preserve"> In riferimento al supporto informativo agli stipendi [Le informazioni fornite sono chiare]</t>
  </si>
  <si>
    <t xml:space="preserve"> In riferimento al supporto informativo agli stipendi [I tempi di risposta sono adeguati]</t>
  </si>
  <si>
    <t xml:space="preserve"> In riferimento al supporto alla contabilità [Si ritiene complessivamente soddisfatto]</t>
  </si>
  <si>
    <t xml:space="preserve"> In riferimento alla rete cablata (collegamento alla rete tramite cavo) [La connessione di rete è sempre disponibile]</t>
  </si>
  <si>
    <t xml:space="preserve"> In riferimento alla rete cablata (collegamento alla rete tramite cavo) [La velocità di rete è adeguata]</t>
  </si>
  <si>
    <t xml:space="preserve"> In riferimento alla rete Wi-Fi [La copertura di rete è adeguata]</t>
  </si>
  <si>
    <t xml:space="preserve"> In riferimento alla rete Wi-Fi [La velocità di rete è adeguata]</t>
  </si>
  <si>
    <t xml:space="preserve"> In riferimento ai sistemi hardware forniti in dotazione dall'Ateneo [Si ritiene complessivamente soddisfatto]</t>
  </si>
  <si>
    <t xml:space="preserve"> In riferimento alla casella di posta elettronica personale e agli altri servizi cloud (WebConference, Storage...) [La dimensione della casella di posta è sufficiente]</t>
  </si>
  <si>
    <t xml:space="preserve"> In riferimento alla casella di posta elettronica personale e agli altri servizi cloud (WebConference, Storage...) [L'interfaccia web della casella di posta è di facile utilizzo]</t>
  </si>
  <si>
    <t xml:space="preserve"> In riferimento alla casella di posta elettronica personale e agli altri servizi cloud (WebConference, Storage...) [La funzionalità dei servizi cloud è adeguata]</t>
  </si>
  <si>
    <t xml:space="preserve"> In riferimento agli applicativi gestionali (contabilità, studenti, personale…) [Indichi la frequenza di utilizzo: MAI]</t>
  </si>
  <si>
    <t xml:space="preserve"> In riferimento agli applicativi gestionali (contabilità, studenti, personale…) [Indichi la frequenza di utilizzo: GIORNALIERA]</t>
  </si>
  <si>
    <t xml:space="preserve"> In riferimento agli applicativi gestionali (contabilità, studenti, personale…) [Indichi la frequenza di utilizzo: MENSILE]</t>
  </si>
  <si>
    <t xml:space="preserve"> In riferimento agli applicativi gestionali (contabilità, studenti, personale…) [Indichi la frequenza di utilizzo: ANNUALE]</t>
  </si>
  <si>
    <t xml:space="preserve"> In riferimento agli applicativi gestionali (contabilità, studenti, personale…) [La connessione agli applicativi è sempre disponibile]</t>
  </si>
  <si>
    <t xml:space="preserve"> In riferimento agli applicativi gestionali (contabilità, studenti, personale…) [La velocità di risposta degli applicativi è adeguata]</t>
  </si>
  <si>
    <t xml:space="preserve"> In riferimento agli applicativi gestionali (contabilità, studenti, personale…) [Le procedure di utilizzo sono chiare]</t>
  </si>
  <si>
    <t xml:space="preserve"> In riferimento agli applicativi gestionali (contabilità, studenti, personale…) [La funzionalità è adeguata all'esigenza di utilizzo]</t>
  </si>
  <si>
    <t xml:space="preserve"> In riferimento al servizio Help-Desk informatico [Indichi la frequenza di utilizzo: MAI]</t>
  </si>
  <si>
    <t xml:space="preserve"> In riferimento al servizio Help-Desk informatico [Indichi la frequenza di utilizzo: GIORNALIERA]</t>
  </si>
  <si>
    <t xml:space="preserve"> In riferimento al servizio Help-Desk informatico [Indichi la frequenza di utilizzo: MENSILE]</t>
  </si>
  <si>
    <t xml:space="preserve"> In riferimento al servizio Help-Desk informatico [Indichi la frequenza di utilizzo: ANNUALE]</t>
  </si>
  <si>
    <t xml:space="preserve"> In riferimento al servizio Help-Desk informatico [AMMINISTRAZIONE CENTRALE]</t>
  </si>
  <si>
    <t xml:space="preserve"> In riferimento al servizio Help-Desk informatico [STRUTTURE DECENTRATE]</t>
  </si>
  <si>
    <t xml:space="preserve"> In riferimento al servizio Help-Desk informatico [L'assistenza ricevuta è risolutiva]</t>
  </si>
  <si>
    <t xml:space="preserve"> In riferimento al servizio Help-Desk informatico [L'assistenza avviene in tempi adeguati]</t>
  </si>
  <si>
    <t xml:space="preserve"> In riferimento ai sistemi informatici [Si ritiene complessivamente soddisfatto]</t>
  </si>
  <si>
    <t xml:space="preserve"> In riferimento alle informazioni fornite dall'Ateneo [I servizi dell’Ateneo a supporto del personale sono noti]</t>
  </si>
  <si>
    <t xml:space="preserve"> In riferimento alle informazioni fornite dall'Ateneo [L'organizzazione dei servizi in termini di ruoli e responsabilità è chiara]</t>
  </si>
  <si>
    <t xml:space="preserve"> In riferimento alle informazioni fornite dall'Ateneo [La modalità di accesso ai servizi è chiara]</t>
  </si>
  <si>
    <t xml:space="preserve"> In riferimento alle informazioni fornite dall'Ateneo [Il supporto fornito alla promozione degli eventi e iniziative è adeguato]</t>
  </si>
  <si>
    <t xml:space="preserve"> In riferimento alle informazioni fornite dall'Ateneo [La promozione di attività culturali ed eventi è chiara]</t>
  </si>
  <si>
    <t xml:space="preserve"> In riferimento alle informazioni fornite, indichi il livello di soddisfazione rispetto alla facilità di navigazione de: [Il sito dell'Ateneo]</t>
  </si>
  <si>
    <t xml:space="preserve"> In riferimento alle informazioni fornite, indichi il livello di soddisfazione rispetto alla facilità di navigazione de: [Il sito/la pagina di Dipartimento]</t>
  </si>
  <si>
    <t xml:space="preserve"> In riferimento alle informazioni fornite, indichi il livello di soddisfazione rispetto alla facilità di navigazione de: [Il sito/la pagina del Corso di Studi]</t>
  </si>
  <si>
    <t xml:space="preserve"> In riferimento alle informazioni fornite, indichi il livello di soddisfazione rispetto alla facilità di navigazione de: [L'Intranet dell'Ateneo]</t>
  </si>
  <si>
    <t xml:space="preserve"> In riferimento alla promozione esterna dell'immagine dell'Ateneo [L'immagine dell'Ateneo è valorizzata]</t>
  </si>
  <si>
    <t xml:space="preserve"> In riferimento alla promozione esterna dell'immagine dell'Ateneo [La modalità di promozione dell'immagine è adeguata]</t>
  </si>
  <si>
    <t xml:space="preserve"> In riferimento alla diffusione delle informazioni attraverso le pagine ufficiali di Ateneo nei più comuni Social Network, indichi il livello di soddisfazione rispetto a: [Facebook]</t>
  </si>
  <si>
    <t xml:space="preserve"> In riferimento alla diffusione delle informazioni attraverso le pagine ufficiali di Ateneo nei più comuni Social Network, indichi il livello di soddisfazione rispetto a: [Twitter]</t>
  </si>
  <si>
    <t xml:space="preserve"> In riferimento alla diffusione delle informazioni attraverso le pagine ufficiali di Ateneo nei più comuni Social Network, indichi il livello di soddisfazione rispetto a: [You Tube]</t>
  </si>
  <si>
    <t xml:space="preserve"> In riferimento ai servizi di comunicazione [Si ritiene complessivamente soddisfatto]</t>
  </si>
  <si>
    <t xml:space="preserve"> In riferimento a tutti gli aspetti considerati, relativamente al supporto erogato dall'Amministrazione Centrale nei servizi tecnici e amministrativi [Si ritiene complessivamente soddisfatto]</t>
  </si>
  <si>
    <t xml:space="preserve"> In riferimento a tutti gli aspetti considerati, relativamente al supporto erogato dalle Strutture Decentrate nei servizi tecnici e amministrativi [Si ritiene complessivamente soddisfatto]</t>
  </si>
  <si>
    <t xml:space="preserve"> In riferimento a tutti gli aspetti considerati, relativamente al supporto erogato dall'Ateneo nei servizi tecnici e amministrativi [Si ritiene complessivamente soddisfatto]</t>
  </si>
  <si>
    <t>In riferimento al supporto erogato nei servizi tecnici e amministrativi come reputa la prestazione dell'Ateneo rispetto all'anno precedente? [PEGGIORE]</t>
  </si>
  <si>
    <t>In riferimento al supporto erogato nei servizi tecnici e amministrativi come reputa la prestazione dell'Ateneo rispetto all'anno precedente? [UGUALE]</t>
  </si>
  <si>
    <t>In riferimento al supporto erogato nei servizi tecnici e amministrativi come reputa la prestazione dell'Ateneo rispetto all'anno precedente? [MIGLIORE]</t>
  </si>
  <si>
    <t>In riferimento al supporto erogato nei servizi tecnici e amministrativi come reputa la prestazione dell'Ateneo rispetto all'anno precedente? [NON SO]</t>
  </si>
  <si>
    <t>In riferimento a tutti gli aspetti considerati, ponga i servizi di supporto in ordine di importanza dal più importante (1) al meno importante (5) [AMMINISTRAZIONE E GESTIONE DEL PERSONALE]</t>
  </si>
  <si>
    <t>In riferimento a tutti gli aspetti considerati, ponga i servizi di supporto in ordine di importanza dal più importante (1) al meno importante (5) [APPROVVIGIONAMENTI E SERVIZI LOGISTICI]</t>
  </si>
  <si>
    <t>In riferimento a tutti gli aspetti considerati, ponga i servizi di supporto in ordine di importanza dal più importante (1) al meno importante (5) [COMUNICAZIONE]</t>
  </si>
  <si>
    <t>In riferimento a tutti gli aspetti considerati, ponga i servizi di supporto in ordine di importanza dal più importante (1) al meno importante (5) [SISTEMI INFORMATICI]</t>
  </si>
  <si>
    <t>In riferimento a tutti gli aspetti considerati, ponga i servizi di supporto in ordine di importanza dal più importante (1) al meno importante (5) [CONTABILITA']</t>
  </si>
  <si>
    <t>CODIFICA</t>
  </si>
  <si>
    <t>PTA_ANAGR_CAT</t>
  </si>
  <si>
    <t>PTA_ANAGR_SSN</t>
  </si>
  <si>
    <t>PTA_ANAGR_RUOLO</t>
  </si>
  <si>
    <t>PTA_PERS_CONCORSO_PRE</t>
  </si>
  <si>
    <t>PTA_PERS_CONCORSO_01</t>
  </si>
  <si>
    <t>PTA_PERS_CARRIERA_PRE</t>
  </si>
  <si>
    <t>PTA_PERS_CARRIERA_01</t>
  </si>
  <si>
    <t>PTA_PERS_WELFARE_PRE</t>
  </si>
  <si>
    <t>PTA_PERS_WELFARE_01</t>
  </si>
  <si>
    <t>PTA_PERS_VALUTAZIONE_01</t>
  </si>
  <si>
    <t>PTA_PERS_VALUTAZIONE_02</t>
  </si>
  <si>
    <t>PTA_PERS_VALUTAZIONE_03</t>
  </si>
  <si>
    <t>PTA_PERS_VALUTAZIONE_04</t>
  </si>
  <si>
    <t>PTA_PERS_PERFORMANCE_01</t>
  </si>
  <si>
    <t>PTA_PERS_PERFORMANCE_02</t>
  </si>
  <si>
    <t>PTA_PERS_PERFORMANCE_03</t>
  </si>
  <si>
    <t>PTA_PERS_FORMAZIONEINT_01</t>
  </si>
  <si>
    <t>PTA_PERS_FORMAZIONEINT_02</t>
  </si>
  <si>
    <t>PTA_PERS_FORMAZIONEINT_03</t>
  </si>
  <si>
    <t>PTA_PERS_FORMAZIONEINT_04</t>
  </si>
  <si>
    <t>PTA_PERS_FORMAZIONEEST_01</t>
  </si>
  <si>
    <t>PTA_PERS_FORMAZIONEEST_02</t>
  </si>
  <si>
    <t>PTA_PERS_FORMAZIONEEST_03</t>
  </si>
  <si>
    <t>PTA_PERS_FORMAZIONEEST_04</t>
  </si>
  <si>
    <t>PTA_PERS_MISSIONI_PRE</t>
  </si>
  <si>
    <t>PTA_PERS_MISSIONI_01</t>
  </si>
  <si>
    <t>PTA_PERS_MISSIONI_02</t>
  </si>
  <si>
    <t>PTA_PERS_MISSIONI_03</t>
  </si>
  <si>
    <t>PTA_PERS_GESTIONE_01</t>
  </si>
  <si>
    <t>PTA_PERS_GESTIONE_02</t>
  </si>
  <si>
    <t>PTA_PERS_GESTIONE_03</t>
  </si>
  <si>
    <t>PTA_PERS_GESTIONE_04</t>
  </si>
  <si>
    <t>PTA_PERS_GESTIONE_05</t>
  </si>
  <si>
    <t>PTA_PERS_SOD_01</t>
  </si>
  <si>
    <t>PTA_LOG_ACQUISTI_PRE</t>
  </si>
  <si>
    <t>PTA_LOG_ACQUISTI_01</t>
  </si>
  <si>
    <t>PTA_LOG_ACQUISTI_02</t>
  </si>
  <si>
    <t>PTA_LOG_ACQUISTI_03</t>
  </si>
  <si>
    <t>PTA_LOG_MANUT_PRE</t>
  </si>
  <si>
    <t>PTA_LOG_MANUT_01</t>
  </si>
  <si>
    <t>PTA_LOG_MANUT_03</t>
  </si>
  <si>
    <t>PTA_LOG_MANUT_02</t>
  </si>
  <si>
    <t>PTA_LOG_GEN_01</t>
  </si>
  <si>
    <t>PTA_LOG_GEN_02</t>
  </si>
  <si>
    <t>PTA_LOG_GEN_03</t>
  </si>
  <si>
    <t>PTA_LOG_GEN_04</t>
  </si>
  <si>
    <t>PTA_LOG_GEN_05</t>
  </si>
  <si>
    <t>PTA_LOG_GEN_06</t>
  </si>
  <si>
    <t>PTA_LOG_GEN_07</t>
  </si>
  <si>
    <t>PTA_LOG_GEN_11</t>
  </si>
  <si>
    <t>PTA_LOG_GEN_10</t>
  </si>
  <si>
    <t>PTA_LOG_SOST_01</t>
  </si>
  <si>
    <t>PTA_LOG_SOST_02</t>
  </si>
  <si>
    <t>PTA_LOG_SOST_03</t>
  </si>
  <si>
    <t>PTA_LOG_SOST_04</t>
  </si>
  <si>
    <t>PTA_LOG_SOD_01</t>
  </si>
  <si>
    <t>PTA_CONT_SI_PRE</t>
  </si>
  <si>
    <t>PTA_CONT_SI_01</t>
  </si>
  <si>
    <t>PTA_CONT_FISC_PRE</t>
  </si>
  <si>
    <t>PTA_CONT_FISC_01</t>
  </si>
  <si>
    <t>PTA_CONT_STIPENDI_01</t>
  </si>
  <si>
    <t>PTA_CONT_STIPENDI_02</t>
  </si>
  <si>
    <t>PTA_CONT_SOD_01</t>
  </si>
  <si>
    <t>PTA_SI_CABLATA_01</t>
  </si>
  <si>
    <t>PTA_SI_CABLATA_02</t>
  </si>
  <si>
    <t>PTA_SI_WIFI_01</t>
  </si>
  <si>
    <t>PTA_SI_WIFI_02</t>
  </si>
  <si>
    <t>PTA_SI_HARDWARE_01</t>
  </si>
  <si>
    <t>PTA_SI_POSTA_01</t>
  </si>
  <si>
    <t>PTA_SI_POSTA_02</t>
  </si>
  <si>
    <t>PTA_SI_POSTA_03</t>
  </si>
  <si>
    <t>PTA_SI_APPLICATIVI_USO</t>
  </si>
  <si>
    <t>PTA_SI_APPLICATIVI_01</t>
  </si>
  <si>
    <t>PTA_SI_APPLICATIVI_02</t>
  </si>
  <si>
    <t>PTA_SI_APPLICATIVI_03</t>
  </si>
  <si>
    <t>PTA_SI_APPLICATIVI_04</t>
  </si>
  <si>
    <t>PTA_SI_HELP_USO</t>
  </si>
  <si>
    <t>PTA_SI_HELP_PRE</t>
  </si>
  <si>
    <t>PTA_SI_HELP_01</t>
  </si>
  <si>
    <t>PTA_SI_HELP_02</t>
  </si>
  <si>
    <t>PTA_SI_SOD_01</t>
  </si>
  <si>
    <t>PTA_COM_GENERALE_01</t>
  </si>
  <si>
    <t>PTA_COM_GENERALE_02</t>
  </si>
  <si>
    <t>PTA_COM_GENERALE_03</t>
  </si>
  <si>
    <t>PTA_COM_GENERALE_04</t>
  </si>
  <si>
    <t>PTA_COM_GENERALE_05</t>
  </si>
  <si>
    <t>PTA_COM_SITO_01</t>
  </si>
  <si>
    <t>PTA_COM_SITO_02</t>
  </si>
  <si>
    <t>PTA_COM_SITO_03</t>
  </si>
  <si>
    <t>PTA_COM_SITO_04</t>
  </si>
  <si>
    <t>PTA_COM_IMMAGINE_01</t>
  </si>
  <si>
    <t>PTA_COM_IMMAGINE_02</t>
  </si>
  <si>
    <t>PTA_COM_SOCIAL_01</t>
  </si>
  <si>
    <t>PTA_COM_SOCIAL_02</t>
  </si>
  <si>
    <t>PTA_COM_SOCIAL_03</t>
  </si>
  <si>
    <t>PTA_COM_SOD_01</t>
  </si>
  <si>
    <t>PTA_TOT_SOD_AC</t>
  </si>
  <si>
    <t>PTA_TOT_SOD_DEC</t>
  </si>
  <si>
    <t>PTA_TOT_SOD_TOT</t>
  </si>
  <si>
    <t>PTA_TOT_SOD_FREQ</t>
  </si>
  <si>
    <t>PTA_TOT_IMPO_01</t>
  </si>
  <si>
    <t>PTA_TOT_IMPO_02</t>
  </si>
  <si>
    <t>PTA_TOT_IMPO_03</t>
  </si>
  <si>
    <t>PTA_TOT_IMPO_04</t>
  </si>
  <si>
    <t>PTA_TOT_IMPO_05</t>
  </si>
  <si>
    <t>.</t>
  </si>
  <si>
    <t>SISSA</t>
  </si>
  <si>
    <t>Media complessiva</t>
  </si>
  <si>
    <t>MEDIA PICCOLI</t>
  </si>
  <si>
    <t>MEDIA MEDI</t>
  </si>
  <si>
    <t>MEDIA GRANDI</t>
  </si>
  <si>
    <t>MEDIA MEGA</t>
  </si>
  <si>
    <t>MEDIA SCUOLE</t>
  </si>
  <si>
    <t>Media atenei</t>
  </si>
  <si>
    <t>A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</si>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</sst>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2" fontId="0" fillId="0" borderId="1" xfId="0" applyNumberFormat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7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1" xfId="0" applyBorder="1"/>
    <xf numFmtId="9" fontId="2" fillId="2" borderId="1" xfId="2" applyFont="1" applyFill="1" applyBorder="1" applyAlignment="1">
      <alignment horizontal="left" wrapText="1"/>
    </xf>
    <xf numFmtId="9" fontId="2" fillId="3" borderId="1" xfId="2" applyFont="1" applyFill="1" applyBorder="1" applyAlignment="1">
      <alignment horizontal="left" wrapText="1"/>
    </xf>
    <xf numFmtId="164" fontId="2" fillId="3" borderId="1" xfId="1" applyFont="1" applyFill="1" applyBorder="1" applyAlignment="1">
      <alignment horizontal="left" wrapText="1"/>
    </xf>
    <xf numFmtId="9" fontId="2" fillId="4" borderId="1" xfId="2" applyFont="1" applyFill="1" applyBorder="1" applyAlignment="1">
      <alignment horizontal="left" wrapText="1"/>
    </xf>
    <xf numFmtId="164" fontId="2" fillId="4" borderId="1" xfId="1" applyFont="1" applyFill="1" applyBorder="1" applyAlignment="1">
      <alignment horizontal="left" wrapText="1"/>
    </xf>
    <xf numFmtId="9" fontId="2" fillId="5" borderId="1" xfId="2" applyFont="1" applyFill="1" applyBorder="1" applyAlignment="1">
      <alignment horizontal="left" wrapText="1"/>
    </xf>
    <xf numFmtId="164" fontId="2" fillId="5" borderId="1" xfId="1" applyFont="1" applyFill="1" applyBorder="1" applyAlignment="1">
      <alignment horizontal="left" wrapText="1"/>
    </xf>
    <xf numFmtId="164" fontId="2" fillId="6" borderId="1" xfId="1" applyFont="1" applyFill="1" applyBorder="1" applyAlignment="1">
      <alignment horizontal="left" wrapText="1"/>
    </xf>
    <xf numFmtId="9" fontId="2" fillId="6" borderId="1" xfId="2" applyFont="1" applyFill="1" applyBorder="1" applyAlignment="1">
      <alignment horizontal="left" wrapText="1"/>
    </xf>
    <xf numFmtId="164" fontId="2" fillId="7" borderId="1" xfId="1" applyFont="1" applyFill="1" applyBorder="1" applyAlignment="1">
      <alignment horizontal="left" wrapText="1"/>
    </xf>
    <xf numFmtId="164" fontId="2" fillId="0" borderId="1" xfId="1" applyFont="1" applyBorder="1" applyAlignment="1">
      <alignment horizontal="left" wrapText="1"/>
    </xf>
    <xf numFmtId="9" fontId="2" fillId="0" borderId="1" xfId="2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8" borderId="1" xfId="0" applyFill="1" applyBorder="1"/>
    <xf numFmtId="9" fontId="0" fillId="0" borderId="2" xfId="2" applyFont="1" applyBorder="1" applyAlignment="1">
      <alignment horizontal="center"/>
    </xf>
    <xf numFmtId="9" fontId="0" fillId="0" borderId="3" xfId="2" applyFont="1" applyBorder="1" applyAlignment="1">
      <alignment horizontal="center"/>
    </xf>
    <xf numFmtId="9" fontId="0" fillId="0" borderId="4" xfId="2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64" fontId="0" fillId="0" borderId="1" xfId="1" applyFont="1" applyBorder="1" applyAlignment="1">
      <alignment horizontal="center"/>
    </xf>
    <xf numFmtId="9" fontId="0" fillId="0" borderId="2" xfId="2" applyFont="1" applyFill="1" applyBorder="1" applyAlignment="1">
      <alignment horizontal="center"/>
    </xf>
    <xf numFmtId="9" fontId="0" fillId="0" borderId="4" xfId="2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  <xf numFmtId="2" fontId="0" fillId="0" borderId="1" xfId="2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9" fontId="0" fillId="0" borderId="1" xfId="2" applyFont="1" applyFill="1" applyBorder="1" applyAlignment="1">
      <alignment horizontal="center" wrapText="1"/>
    </xf>
    <xf numFmtId="164" fontId="0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2" fontId="0" fillId="0" borderId="1" xfId="2" applyNumberFormat="1" applyFont="1" applyFill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0" fontId="0" fillId="0" borderId="1" xfId="2" applyNumberFormat="1" applyFont="1" applyFill="1" applyBorder="1" applyAlignment="1">
      <alignment horizontal="center"/>
    </xf>
    <xf numFmtId="164" fontId="0" fillId="0" borderId="1" xfId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9" fontId="0" fillId="0" borderId="1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9" fontId="0" fillId="8" borderId="0" xfId="2" applyFont="1" applyFill="1" applyBorder="1" applyAlignment="1">
      <alignment horizontal="center"/>
    </xf>
    <xf numFmtId="9" fontId="0" fillId="8" borderId="5" xfId="2" applyFont="1" applyFill="1" applyBorder="1" applyAlignment="1">
      <alignment horizontal="center" vertical="center" wrapText="1"/>
    </xf>
    <xf numFmtId="164" fontId="0" fillId="8" borderId="5" xfId="1" applyFont="1" applyFill="1" applyBorder="1" applyAlignment="1">
      <alignment horizontal="center" vertical="center" wrapText="1"/>
    </xf>
    <xf numFmtId="9" fontId="0" fillId="8" borderId="6" xfId="2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9" fontId="0" fillId="10" borderId="6" xfId="2" applyFont="1" applyFill="1" applyBorder="1" applyAlignment="1">
      <alignment horizontal="center"/>
    </xf>
    <xf numFmtId="2" fontId="0" fillId="10" borderId="6" xfId="0" applyNumberFormat="1" applyFill="1" applyBorder="1" applyAlignment="1">
      <alignment horizontal="center"/>
    </xf>
    <xf numFmtId="2" fontId="0" fillId="10" borderId="6" xfId="2" applyNumberFormat="1" applyFont="1" applyFill="1" applyBorder="1" applyAlignment="1">
      <alignment horizontal="center"/>
    </xf>
    <xf numFmtId="0" fontId="0" fillId="10" borderId="6" xfId="0" applyFill="1" applyBorder="1"/>
    <xf numFmtId="9" fontId="0" fillId="8" borderId="7" xfId="2" applyFont="1" applyFill="1" applyBorder="1" applyAlignment="1">
      <alignment horizontal="center" vertical="center" wrapText="1"/>
    </xf>
    <xf numFmtId="164" fontId="0" fillId="8" borderId="7" xfId="1" applyFont="1" applyFill="1" applyBorder="1" applyAlignment="1">
      <alignment horizontal="center" vertical="center" wrapText="1"/>
    </xf>
    <xf numFmtId="2" fontId="0" fillId="9" borderId="1" xfId="0" applyNumberFormat="1" applyFill="1" applyBorder="1" applyAlignment="1">
      <alignment horizontal="center"/>
    </xf>
    <xf numFmtId="0" fontId="0" fillId="4" borderId="1" xfId="0" applyFill="1" applyBorder="1"/>
    <xf numFmtId="2" fontId="0" fillId="2" borderId="1" xfId="0" applyNumberFormat="1" applyFill="1" applyBorder="1" applyAlignment="1">
      <alignment horizontal="center"/>
    </xf>
    <xf numFmtId="0" fontId="0" fillId="3" borderId="1" xfId="0" applyFill="1" applyBorder="1"/>
    <xf numFmtId="9" fontId="0" fillId="0" borderId="1" xfId="2" applyFont="1" applyBorder="1"/>
    <xf numFmtId="164" fontId="0" fillId="0" borderId="1" xfId="1" applyFont="1" applyBorder="1"/>
  </cellXfs>
  <cellStyles count="3">
    <cellStyle name="Migliaia" xfId="1" builtinId="3"/>
    <cellStyle name="Normale" xfId="0" builtinId="0"/>
    <cellStyle name="Percentuale" xfId="2" builtinId="5"/>
  </cellStyles>
  <dxfs count="84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1" tint="0.499984740745262"/>
        </patternFill>
      </fill>
    </dxf>
    <dxf>
      <fill>
        <patternFill>
          <bgColor theme="6"/>
        </patternFill>
      </fill>
    </dxf>
    <dxf>
      <fill>
        <patternFill>
          <bgColor theme="1" tint="0.499984740745262"/>
        </patternFill>
      </fill>
    </dxf>
    <dxf>
      <fill>
        <patternFill>
          <bgColor theme="6"/>
        </patternFill>
      </fill>
    </dxf>
    <dxf>
      <fill>
        <patternFill>
          <bgColor theme="1" tint="0.499984740745262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/Controllo_di_gestione/Good%20Practice/GP%202020-2021/1%20-%20Efficacia%20-%20Customer%20Satisfaction/8%20-%20Benchmark/Benchmark%20finali/GP2020_benchmark_CS_202111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A"/>
      <sheetName val="PTA"/>
      <sheetName val="studenti I anno"/>
      <sheetName val="studenti Anni successiv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F61E4-F25D-4568-85DC-36EC40A23F90}">
  <dimension ref="A1:HZ50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77734375" defaultRowHeight="14.4" x14ac:dyDescent="0.3"/>
  <cols>
    <col min="1" max="1" width="13" style="10" customWidth="1"/>
    <col min="2" max="5" width="8.77734375" style="67"/>
    <col min="6" max="6" width="8.77734375" style="67" customWidth="1"/>
    <col min="7" max="12" width="8.77734375" style="67"/>
    <col min="13" max="13" width="8.77734375" style="68"/>
    <col min="14" max="15" width="8.77734375" style="67"/>
    <col min="16" max="16" width="8.77734375" style="68"/>
    <col min="17" max="18" width="8.77734375" style="67"/>
    <col min="19" max="34" width="8.77734375" style="68"/>
    <col min="35" max="36" width="8.77734375" style="67"/>
    <col min="37" max="45" width="8.77734375" style="68"/>
    <col min="46" max="47" width="8.77734375" style="67"/>
    <col min="48" max="50" width="8.77734375" style="68"/>
    <col min="51" max="52" width="8.77734375" style="67"/>
    <col min="53" max="69" width="8.77734375" style="68"/>
    <col min="70" max="71" width="8.77734375" style="67"/>
    <col min="72" max="72" width="8.77734375" style="68"/>
    <col min="73" max="74" width="8.77734375" style="67"/>
    <col min="75" max="86" width="8.77734375" style="68"/>
    <col min="87" max="90" width="8.77734375" style="67"/>
    <col min="91" max="94" width="8.77734375" style="68"/>
    <col min="95" max="100" width="8.77734375" style="67"/>
    <col min="101" max="121" width="8.77734375" style="68"/>
    <col min="122" max="130" width="8.77734375" style="67"/>
    <col min="131" max="16384" width="8.77734375" style="10"/>
  </cols>
  <sheetData>
    <row r="1" spans="1:186" x14ac:dyDescent="0.3">
      <c r="A1" s="1"/>
      <c r="B1" s="2" t="s">
        <v>0</v>
      </c>
      <c r="C1" s="2"/>
      <c r="D1" s="2"/>
      <c r="E1" s="2"/>
      <c r="F1" s="2"/>
      <c r="G1" s="2" t="s">
        <v>1</v>
      </c>
      <c r="H1" s="2"/>
      <c r="I1" s="2" t="s">
        <v>2</v>
      </c>
      <c r="J1" s="2"/>
      <c r="K1" s="3" t="s">
        <v>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4" t="s">
        <v>4</v>
      </c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5" t="s">
        <v>5</v>
      </c>
      <c r="BS1" s="5"/>
      <c r="BT1" s="5"/>
      <c r="BU1" s="5"/>
      <c r="BV1" s="5"/>
      <c r="BW1" s="5"/>
      <c r="BX1" s="5"/>
      <c r="BY1" s="5"/>
      <c r="BZ1" s="5"/>
      <c r="CA1" s="6" t="s">
        <v>6</v>
      </c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7" t="s">
        <v>7</v>
      </c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8" t="s">
        <v>8</v>
      </c>
      <c r="DP1" s="8"/>
      <c r="DQ1" s="8"/>
      <c r="DR1" s="8"/>
      <c r="DS1" s="8"/>
      <c r="DT1" s="8"/>
      <c r="DU1" s="8"/>
      <c r="DV1" s="9" t="s">
        <v>9</v>
      </c>
      <c r="DW1" s="9"/>
      <c r="DX1" s="9"/>
      <c r="DY1" s="9"/>
      <c r="DZ1" s="9"/>
    </row>
    <row r="2" spans="1:186" s="23" customFormat="1" ht="143.55000000000001" customHeight="1" x14ac:dyDescent="0.3">
      <c r="A2" s="10" t="s">
        <v>10</v>
      </c>
      <c r="B2" s="11" t="s">
        <v>11</v>
      </c>
      <c r="C2" s="11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1" t="s">
        <v>19</v>
      </c>
      <c r="K2" s="12" t="s">
        <v>20</v>
      </c>
      <c r="L2" s="12" t="s">
        <v>21</v>
      </c>
      <c r="M2" s="13" t="s">
        <v>22</v>
      </c>
      <c r="N2" s="12" t="s">
        <v>23</v>
      </c>
      <c r="O2" s="12" t="s">
        <v>24</v>
      </c>
      <c r="P2" s="13" t="s">
        <v>25</v>
      </c>
      <c r="Q2" s="12" t="s">
        <v>26</v>
      </c>
      <c r="R2" s="12" t="s">
        <v>27</v>
      </c>
      <c r="S2" s="13" t="s">
        <v>28</v>
      </c>
      <c r="T2" s="13" t="s">
        <v>29</v>
      </c>
      <c r="U2" s="13" t="s">
        <v>30</v>
      </c>
      <c r="V2" s="13" t="s">
        <v>31</v>
      </c>
      <c r="W2" s="13" t="s">
        <v>32</v>
      </c>
      <c r="X2" s="13" t="s">
        <v>33</v>
      </c>
      <c r="Y2" s="13" t="s">
        <v>34</v>
      </c>
      <c r="Z2" s="13" t="s">
        <v>35</v>
      </c>
      <c r="AA2" s="13" t="s">
        <v>36</v>
      </c>
      <c r="AB2" s="13" t="s">
        <v>37</v>
      </c>
      <c r="AC2" s="13" t="s">
        <v>38</v>
      </c>
      <c r="AD2" s="13" t="s">
        <v>39</v>
      </c>
      <c r="AE2" s="13" t="s">
        <v>40</v>
      </c>
      <c r="AF2" s="13" t="s">
        <v>41</v>
      </c>
      <c r="AG2" s="13" t="s">
        <v>42</v>
      </c>
      <c r="AH2" s="13" t="s">
        <v>43</v>
      </c>
      <c r="AI2" s="12" t="s">
        <v>44</v>
      </c>
      <c r="AJ2" s="12" t="s">
        <v>45</v>
      </c>
      <c r="AK2" s="13" t="s">
        <v>46</v>
      </c>
      <c r="AL2" s="13" t="s">
        <v>47</v>
      </c>
      <c r="AM2" s="13" t="s">
        <v>48</v>
      </c>
      <c r="AN2" s="13" t="s">
        <v>49</v>
      </c>
      <c r="AO2" s="13" t="s">
        <v>50</v>
      </c>
      <c r="AP2" s="13" t="s">
        <v>51</v>
      </c>
      <c r="AQ2" s="13" t="s">
        <v>52</v>
      </c>
      <c r="AR2" s="13" t="s">
        <v>53</v>
      </c>
      <c r="AS2" s="13" t="s">
        <v>54</v>
      </c>
      <c r="AT2" s="14" t="s">
        <v>55</v>
      </c>
      <c r="AU2" s="14" t="s">
        <v>56</v>
      </c>
      <c r="AV2" s="15" t="s">
        <v>57</v>
      </c>
      <c r="AW2" s="15" t="s">
        <v>58</v>
      </c>
      <c r="AX2" s="15" t="s">
        <v>59</v>
      </c>
      <c r="AY2" s="14" t="s">
        <v>60</v>
      </c>
      <c r="AZ2" s="14" t="s">
        <v>61</v>
      </c>
      <c r="BA2" s="15" t="s">
        <v>62</v>
      </c>
      <c r="BB2" s="15" t="s">
        <v>63</v>
      </c>
      <c r="BC2" s="15" t="s">
        <v>64</v>
      </c>
      <c r="BD2" s="15" t="s">
        <v>65</v>
      </c>
      <c r="BE2" s="15" t="s">
        <v>66</v>
      </c>
      <c r="BF2" s="15" t="s">
        <v>67</v>
      </c>
      <c r="BG2" s="15" t="s">
        <v>68</v>
      </c>
      <c r="BH2" s="15" t="s">
        <v>69</v>
      </c>
      <c r="BI2" s="15" t="s">
        <v>70</v>
      </c>
      <c r="BJ2" s="15" t="s">
        <v>71</v>
      </c>
      <c r="BK2" s="15" t="s">
        <v>72</v>
      </c>
      <c r="BL2" s="15" t="s">
        <v>73</v>
      </c>
      <c r="BM2" s="15" t="s">
        <v>74</v>
      </c>
      <c r="BN2" s="15" t="s">
        <v>75</v>
      </c>
      <c r="BO2" s="15" t="s">
        <v>76</v>
      </c>
      <c r="BP2" s="15" t="s">
        <v>77</v>
      </c>
      <c r="BQ2" s="15" t="s">
        <v>78</v>
      </c>
      <c r="BR2" s="16" t="s">
        <v>79</v>
      </c>
      <c r="BS2" s="16" t="s">
        <v>80</v>
      </c>
      <c r="BT2" s="17" t="s">
        <v>81</v>
      </c>
      <c r="BU2" s="16" t="s">
        <v>82</v>
      </c>
      <c r="BV2" s="16" t="s">
        <v>83</v>
      </c>
      <c r="BW2" s="17" t="s">
        <v>84</v>
      </c>
      <c r="BX2" s="17" t="s">
        <v>85</v>
      </c>
      <c r="BY2" s="17" t="s">
        <v>86</v>
      </c>
      <c r="BZ2" s="17" t="s">
        <v>87</v>
      </c>
      <c r="CA2" s="18" t="s">
        <v>88</v>
      </c>
      <c r="CB2" s="18" t="s">
        <v>89</v>
      </c>
      <c r="CC2" s="18" t="s">
        <v>90</v>
      </c>
      <c r="CD2" s="18" t="s">
        <v>91</v>
      </c>
      <c r="CE2" s="18" t="s">
        <v>92</v>
      </c>
      <c r="CF2" s="18" t="s">
        <v>93</v>
      </c>
      <c r="CG2" s="18" t="s">
        <v>94</v>
      </c>
      <c r="CH2" s="18" t="s">
        <v>95</v>
      </c>
      <c r="CI2" s="19" t="s">
        <v>96</v>
      </c>
      <c r="CJ2" s="19" t="s">
        <v>97</v>
      </c>
      <c r="CK2" s="19" t="s">
        <v>98</v>
      </c>
      <c r="CL2" s="19" t="s">
        <v>99</v>
      </c>
      <c r="CM2" s="18" t="s">
        <v>100</v>
      </c>
      <c r="CN2" s="18" t="s">
        <v>101</v>
      </c>
      <c r="CO2" s="18" t="s">
        <v>102</v>
      </c>
      <c r="CP2" s="18" t="s">
        <v>103</v>
      </c>
      <c r="CQ2" s="19" t="s">
        <v>104</v>
      </c>
      <c r="CR2" s="19" t="s">
        <v>105</v>
      </c>
      <c r="CS2" s="19" t="s">
        <v>106</v>
      </c>
      <c r="CT2" s="19" t="s">
        <v>107</v>
      </c>
      <c r="CU2" s="19" t="s">
        <v>108</v>
      </c>
      <c r="CV2" s="19" t="s">
        <v>109</v>
      </c>
      <c r="CW2" s="18" t="s">
        <v>110</v>
      </c>
      <c r="CX2" s="18" t="s">
        <v>111</v>
      </c>
      <c r="CY2" s="18" t="s">
        <v>112</v>
      </c>
      <c r="CZ2" s="20" t="s">
        <v>113</v>
      </c>
      <c r="DA2" s="20" t="s">
        <v>114</v>
      </c>
      <c r="DB2" s="20" t="s">
        <v>115</v>
      </c>
      <c r="DC2" s="20" t="s">
        <v>116</v>
      </c>
      <c r="DD2" s="20" t="s">
        <v>117</v>
      </c>
      <c r="DE2" s="20" t="s">
        <v>118</v>
      </c>
      <c r="DF2" s="20" t="s">
        <v>119</v>
      </c>
      <c r="DG2" s="20" t="s">
        <v>120</v>
      </c>
      <c r="DH2" s="20" t="s">
        <v>121</v>
      </c>
      <c r="DI2" s="20" t="s">
        <v>122</v>
      </c>
      <c r="DJ2" s="20" t="s">
        <v>123</v>
      </c>
      <c r="DK2" s="20" t="s">
        <v>124</v>
      </c>
      <c r="DL2" s="20" t="s">
        <v>125</v>
      </c>
      <c r="DM2" s="20" t="s">
        <v>126</v>
      </c>
      <c r="DN2" s="20" t="s">
        <v>127</v>
      </c>
      <c r="DO2" s="21" t="s">
        <v>128</v>
      </c>
      <c r="DP2" s="21" t="s">
        <v>129</v>
      </c>
      <c r="DQ2" s="21" t="s">
        <v>130</v>
      </c>
      <c r="DR2" s="22" t="s">
        <v>131</v>
      </c>
      <c r="DS2" s="22" t="s">
        <v>132</v>
      </c>
      <c r="DT2" s="22" t="s">
        <v>133</v>
      </c>
      <c r="DU2" s="22" t="s">
        <v>134</v>
      </c>
      <c r="DV2" s="22" t="s">
        <v>135</v>
      </c>
      <c r="DW2" s="22" t="s">
        <v>136</v>
      </c>
      <c r="DX2" s="22" t="s">
        <v>137</v>
      </c>
      <c r="DY2" s="22" t="s">
        <v>138</v>
      </c>
      <c r="DZ2" s="22" t="s">
        <v>139</v>
      </c>
    </row>
    <row r="3" spans="1:186" x14ac:dyDescent="0.3">
      <c r="A3" s="24" t="s">
        <v>140</v>
      </c>
      <c r="B3" s="25" t="s">
        <v>141</v>
      </c>
      <c r="C3" s="26"/>
      <c r="D3" s="26"/>
      <c r="E3" s="26"/>
      <c r="F3" s="27"/>
      <c r="G3" s="25" t="s">
        <v>142</v>
      </c>
      <c r="H3" s="27"/>
      <c r="I3" s="25" t="s">
        <v>143</v>
      </c>
      <c r="J3" s="27"/>
      <c r="K3" s="28" t="s">
        <v>144</v>
      </c>
      <c r="L3" s="29"/>
      <c r="M3" s="30" t="s">
        <v>145</v>
      </c>
      <c r="N3" s="28" t="s">
        <v>146</v>
      </c>
      <c r="O3" s="29"/>
      <c r="P3" s="30" t="s">
        <v>147</v>
      </c>
      <c r="Q3" s="28" t="s">
        <v>148</v>
      </c>
      <c r="R3" s="29"/>
      <c r="S3" s="30" t="s">
        <v>149</v>
      </c>
      <c r="T3" s="30" t="s">
        <v>150</v>
      </c>
      <c r="U3" s="30" t="s">
        <v>151</v>
      </c>
      <c r="V3" s="30" t="s">
        <v>152</v>
      </c>
      <c r="W3" s="30" t="s">
        <v>153</v>
      </c>
      <c r="X3" s="30" t="s">
        <v>154</v>
      </c>
      <c r="Y3" s="30" t="s">
        <v>155</v>
      </c>
      <c r="Z3" s="30" t="s">
        <v>156</v>
      </c>
      <c r="AA3" s="30" t="s">
        <v>157</v>
      </c>
      <c r="AB3" s="30" t="s">
        <v>158</v>
      </c>
      <c r="AC3" s="30" t="s">
        <v>159</v>
      </c>
      <c r="AD3" s="30" t="s">
        <v>160</v>
      </c>
      <c r="AE3" s="30" t="s">
        <v>161</v>
      </c>
      <c r="AF3" s="30" t="s">
        <v>162</v>
      </c>
      <c r="AG3" s="30" t="s">
        <v>163</v>
      </c>
      <c r="AH3" s="30" t="s">
        <v>164</v>
      </c>
      <c r="AI3" s="28" t="s">
        <v>165</v>
      </c>
      <c r="AJ3" s="29"/>
      <c r="AK3" s="30" t="s">
        <v>166</v>
      </c>
      <c r="AL3" s="30" t="s">
        <v>167</v>
      </c>
      <c r="AM3" s="30" t="s">
        <v>168</v>
      </c>
      <c r="AN3" s="30" t="s">
        <v>169</v>
      </c>
      <c r="AO3" s="30" t="s">
        <v>170</v>
      </c>
      <c r="AP3" s="30" t="s">
        <v>171</v>
      </c>
      <c r="AQ3" s="30" t="s">
        <v>172</v>
      </c>
      <c r="AR3" s="30" t="s">
        <v>173</v>
      </c>
      <c r="AS3" s="30" t="s">
        <v>174</v>
      </c>
      <c r="AT3" s="31" t="s">
        <v>175</v>
      </c>
      <c r="AU3" s="32"/>
      <c r="AV3" s="30" t="s">
        <v>176</v>
      </c>
      <c r="AW3" s="30" t="s">
        <v>177</v>
      </c>
      <c r="AX3" s="30" t="s">
        <v>178</v>
      </c>
      <c r="AY3" s="28" t="s">
        <v>179</v>
      </c>
      <c r="AZ3" s="29"/>
      <c r="BA3" s="30" t="s">
        <v>180</v>
      </c>
      <c r="BB3" s="30" t="s">
        <v>181</v>
      </c>
      <c r="BC3" s="30" t="s">
        <v>182</v>
      </c>
      <c r="BD3" s="30" t="s">
        <v>183</v>
      </c>
      <c r="BE3" s="30" t="s">
        <v>184</v>
      </c>
      <c r="BF3" s="30" t="s">
        <v>185</v>
      </c>
      <c r="BG3" s="30" t="s">
        <v>186</v>
      </c>
      <c r="BH3" s="30" t="s">
        <v>187</v>
      </c>
      <c r="BI3" s="30" t="s">
        <v>188</v>
      </c>
      <c r="BJ3" s="30" t="s">
        <v>189</v>
      </c>
      <c r="BK3" s="30" t="s">
        <v>190</v>
      </c>
      <c r="BL3" s="30" t="s">
        <v>191</v>
      </c>
      <c r="BM3" s="30" t="s">
        <v>192</v>
      </c>
      <c r="BN3" s="30" t="s">
        <v>193</v>
      </c>
      <c r="BO3" s="30" t="s">
        <v>194</v>
      </c>
      <c r="BP3" s="30" t="s">
        <v>195</v>
      </c>
      <c r="BQ3" s="30" t="s">
        <v>196</v>
      </c>
      <c r="BR3" s="31" t="s">
        <v>197</v>
      </c>
      <c r="BS3" s="32"/>
      <c r="BT3" s="30" t="s">
        <v>198</v>
      </c>
      <c r="BU3" s="28" t="s">
        <v>199</v>
      </c>
      <c r="BV3" s="29"/>
      <c r="BW3" s="30" t="s">
        <v>200</v>
      </c>
      <c r="BX3" s="30" t="s">
        <v>201</v>
      </c>
      <c r="BY3" s="30" t="s">
        <v>202</v>
      </c>
      <c r="BZ3" s="30" t="s">
        <v>203</v>
      </c>
      <c r="CA3" s="30" t="s">
        <v>204</v>
      </c>
      <c r="CB3" s="30" t="s">
        <v>205</v>
      </c>
      <c r="CC3" s="30" t="s">
        <v>206</v>
      </c>
      <c r="CD3" s="30" t="s">
        <v>207</v>
      </c>
      <c r="CE3" s="30" t="s">
        <v>208</v>
      </c>
      <c r="CF3" s="30" t="s">
        <v>209</v>
      </c>
      <c r="CG3" s="30" t="s">
        <v>210</v>
      </c>
      <c r="CH3" s="30" t="s">
        <v>211</v>
      </c>
      <c r="CI3" s="25" t="s">
        <v>212</v>
      </c>
      <c r="CJ3" s="26"/>
      <c r="CK3" s="26"/>
      <c r="CL3" s="27"/>
      <c r="CM3" s="30" t="s">
        <v>213</v>
      </c>
      <c r="CN3" s="30" t="s">
        <v>214</v>
      </c>
      <c r="CO3" s="30" t="s">
        <v>215</v>
      </c>
      <c r="CP3" s="30" t="s">
        <v>216</v>
      </c>
      <c r="CQ3" s="33" t="s">
        <v>217</v>
      </c>
      <c r="CR3" s="34"/>
      <c r="CS3" s="34"/>
      <c r="CT3" s="35"/>
      <c r="CU3" s="31" t="s">
        <v>218</v>
      </c>
      <c r="CV3" s="32"/>
      <c r="CW3" s="30" t="s">
        <v>219</v>
      </c>
      <c r="CX3" s="30" t="s">
        <v>220</v>
      </c>
      <c r="CY3" s="30" t="s">
        <v>221</v>
      </c>
      <c r="CZ3" s="30" t="s">
        <v>222</v>
      </c>
      <c r="DA3" s="30" t="s">
        <v>223</v>
      </c>
      <c r="DB3" s="30" t="s">
        <v>224</v>
      </c>
      <c r="DC3" s="30" t="s">
        <v>225</v>
      </c>
      <c r="DD3" s="30" t="s">
        <v>226</v>
      </c>
      <c r="DE3" s="30" t="s">
        <v>227</v>
      </c>
      <c r="DF3" s="30" t="s">
        <v>228</v>
      </c>
      <c r="DG3" s="30" t="s">
        <v>229</v>
      </c>
      <c r="DH3" s="30" t="s">
        <v>230</v>
      </c>
      <c r="DI3" s="30" t="s">
        <v>231</v>
      </c>
      <c r="DJ3" s="30" t="s">
        <v>232</v>
      </c>
      <c r="DK3" s="30" t="s">
        <v>233</v>
      </c>
      <c r="DL3" s="30" t="s">
        <v>234</v>
      </c>
      <c r="DM3" s="30" t="s">
        <v>235</v>
      </c>
      <c r="DN3" s="30" t="s">
        <v>236</v>
      </c>
      <c r="DO3" s="30" t="s">
        <v>237</v>
      </c>
      <c r="DP3" s="30" t="s">
        <v>238</v>
      </c>
      <c r="DQ3" s="30" t="s">
        <v>239</v>
      </c>
      <c r="DR3" s="25" t="s">
        <v>240</v>
      </c>
      <c r="DS3" s="26"/>
      <c r="DT3" s="26"/>
      <c r="DU3" s="27"/>
      <c r="DV3" s="36" t="s">
        <v>241</v>
      </c>
      <c r="DW3" s="36" t="s">
        <v>242</v>
      </c>
      <c r="DX3" s="36" t="s">
        <v>243</v>
      </c>
      <c r="DY3" s="36" t="s">
        <v>244</v>
      </c>
      <c r="DZ3" s="36" t="s">
        <v>245</v>
      </c>
      <c r="EA3" s="37"/>
      <c r="EB3" s="37"/>
      <c r="EC3" s="37"/>
      <c r="ED3" s="37"/>
      <c r="EE3" s="37"/>
      <c r="EF3" s="1"/>
      <c r="EG3" s="36"/>
      <c r="EH3" s="36"/>
      <c r="EI3" s="36"/>
      <c r="EJ3" s="36"/>
      <c r="EK3" s="36"/>
      <c r="EL3" s="36"/>
      <c r="EM3" s="36"/>
      <c r="EN3" s="36"/>
      <c r="EO3" s="36"/>
    </row>
    <row r="4" spans="1:186" s="38" customFormat="1" x14ac:dyDescent="0.3">
      <c r="A4" s="43" t="s">
        <v>255</v>
      </c>
      <c r="G4" s="39"/>
      <c r="H4" s="39"/>
      <c r="I4" s="39">
        <v>6.5217391304347824E-2</v>
      </c>
      <c r="J4" s="40">
        <v>0.93478260869565222</v>
      </c>
      <c r="K4" s="39"/>
      <c r="L4" s="39"/>
      <c r="M4" s="41">
        <v>5</v>
      </c>
      <c r="N4" s="39"/>
      <c r="O4" s="39"/>
      <c r="P4" s="41">
        <v>4.5416670000000003</v>
      </c>
      <c r="Q4" s="39"/>
      <c r="R4" s="39"/>
      <c r="S4" s="41">
        <v>4.8333329999999997</v>
      </c>
      <c r="T4" s="41">
        <v>3.72973</v>
      </c>
      <c r="U4" s="41">
        <v>3.2432430000000001</v>
      </c>
      <c r="V4" s="41">
        <v>3.2162160000000002</v>
      </c>
      <c r="W4" s="41">
        <v>3.594595</v>
      </c>
      <c r="X4" s="41">
        <v>3.1666669999999999</v>
      </c>
      <c r="Y4" s="41">
        <v>3.5</v>
      </c>
      <c r="Z4" s="41">
        <v>4</v>
      </c>
      <c r="AA4" s="41">
        <v>4.0256410000000002</v>
      </c>
      <c r="AB4" s="41">
        <v>3.8717950000000001</v>
      </c>
      <c r="AC4" s="41">
        <v>3.3589739999999999</v>
      </c>
      <c r="AD4" s="41">
        <v>3.8717950000000001</v>
      </c>
      <c r="AE4" s="41">
        <v>3.9090910000000001</v>
      </c>
      <c r="AF4" s="41">
        <v>4.3181820000000002</v>
      </c>
      <c r="AG4" s="41">
        <v>4.0454549999999996</v>
      </c>
      <c r="AH4" s="41">
        <v>4.3181820000000002</v>
      </c>
      <c r="AK4" s="41">
        <v>3.3</v>
      </c>
      <c r="AL4" s="41">
        <v>3.8</v>
      </c>
      <c r="AM4" s="41">
        <v>4.7</v>
      </c>
      <c r="AN4" s="41">
        <v>2.8333330000000001</v>
      </c>
      <c r="AO4" s="41">
        <v>2.8333330000000001</v>
      </c>
      <c r="AP4" s="41">
        <v>3.5</v>
      </c>
      <c r="AQ4" s="41">
        <v>3.8333330000000001</v>
      </c>
      <c r="AR4" s="41">
        <v>3</v>
      </c>
      <c r="AS4" s="41">
        <v>4.1940299999999997</v>
      </c>
      <c r="AV4" s="41">
        <v>3.125</v>
      </c>
      <c r="AW4" s="41">
        <v>3.25</v>
      </c>
      <c r="AX4" s="41">
        <v>4</v>
      </c>
      <c r="BA4" s="41">
        <v>4.5652169999999996</v>
      </c>
      <c r="BB4" s="41">
        <v>4.7826089999999999</v>
      </c>
      <c r="BC4" s="41">
        <v>5</v>
      </c>
      <c r="BD4" s="41">
        <v>4.7912090000000003</v>
      </c>
      <c r="BE4" s="41">
        <v>4.648352</v>
      </c>
      <c r="BF4" s="41">
        <v>4.5777780000000003</v>
      </c>
      <c r="BG4" s="41">
        <v>4.3139529999999997</v>
      </c>
      <c r="BH4" s="41">
        <v>4.4831459999999996</v>
      </c>
      <c r="BI4" s="41">
        <v>4.7088609999999997</v>
      </c>
      <c r="BJ4" s="41">
        <v>4.9302330000000003</v>
      </c>
      <c r="BK4" s="41">
        <v>4.6941179999999996</v>
      </c>
      <c r="BL4" s="41">
        <v>3.8717950000000001</v>
      </c>
      <c r="BM4" s="41">
        <v>4.1184209999999997</v>
      </c>
      <c r="BN4" s="41">
        <v>3.464286</v>
      </c>
      <c r="BO4" s="41">
        <v>4.6144579999999999</v>
      </c>
      <c r="BP4" s="41">
        <v>3.953846</v>
      </c>
      <c r="BQ4" s="41">
        <v>3.9239130000000002</v>
      </c>
      <c r="BT4" s="41">
        <v>4.5999999999999996</v>
      </c>
      <c r="BW4" s="41">
        <v>4.4545450000000004</v>
      </c>
      <c r="BX4" s="41">
        <v>4.538462</v>
      </c>
      <c r="BY4" s="41">
        <v>4.6153849999999998</v>
      </c>
      <c r="BZ4" s="41">
        <v>4.6428570000000002</v>
      </c>
      <c r="CA4" s="41">
        <v>5.0786519999999999</v>
      </c>
      <c r="CB4" s="41">
        <v>5.0337079999999998</v>
      </c>
      <c r="CC4" s="41">
        <v>4.4324320000000004</v>
      </c>
      <c r="CD4" s="41">
        <v>4.575342</v>
      </c>
      <c r="CE4" s="41">
        <v>4.2173910000000001</v>
      </c>
      <c r="CF4" s="41">
        <v>5.1333330000000004</v>
      </c>
      <c r="CG4" s="41">
        <v>4.9666670000000002</v>
      </c>
      <c r="CH4" s="41">
        <v>4.8815790000000003</v>
      </c>
      <c r="CI4" s="40">
        <v>0.14130434782608695</v>
      </c>
      <c r="CJ4" s="40">
        <v>0.65217391304347827</v>
      </c>
      <c r="CK4" s="40">
        <v>0.18478260869565216</v>
      </c>
      <c r="CL4" s="40">
        <v>2.1739130434782608E-2</v>
      </c>
      <c r="CM4" s="41">
        <v>4.6842110000000003</v>
      </c>
      <c r="CN4" s="41">
        <v>4.5789470000000003</v>
      </c>
      <c r="CO4" s="41">
        <v>4.2133330000000004</v>
      </c>
      <c r="CP4" s="41">
        <v>4.2533329999999996</v>
      </c>
      <c r="CQ4" s="39">
        <v>9.7826086956521743E-2</v>
      </c>
      <c r="CR4" s="39">
        <v>9.7826086956521743E-2</v>
      </c>
      <c r="CS4" s="39">
        <v>0.55434782608695654</v>
      </c>
      <c r="CT4" s="39">
        <v>0.25</v>
      </c>
      <c r="CW4" s="41">
        <v>5.0609760000000001</v>
      </c>
      <c r="CX4" s="41">
        <v>5.109756</v>
      </c>
      <c r="CY4" s="41">
        <v>4.7282609999999998</v>
      </c>
      <c r="CZ4" s="41">
        <v>3.89011</v>
      </c>
      <c r="DA4" s="41">
        <v>3.6153849999999998</v>
      </c>
      <c r="DB4" s="41">
        <v>3.831461</v>
      </c>
      <c r="DC4" s="41">
        <v>4.1124999999999998</v>
      </c>
      <c r="DD4" s="41">
        <v>4.2023809999999999</v>
      </c>
      <c r="DE4" s="41">
        <v>4.0543480000000001</v>
      </c>
      <c r="DF4" s="41">
        <v>4.09375</v>
      </c>
      <c r="DG4" s="41">
        <v>4.0819669999999997</v>
      </c>
      <c r="DH4" s="41">
        <v>4.0697669999999997</v>
      </c>
      <c r="DI4" s="41">
        <v>4.4352939999999998</v>
      </c>
      <c r="DJ4" s="41">
        <v>4.3536590000000004</v>
      </c>
      <c r="DK4" s="41">
        <v>4.6136359999999996</v>
      </c>
      <c r="DL4" s="41">
        <v>4.3529410000000004</v>
      </c>
      <c r="DM4" s="41">
        <v>4.4400000000000004</v>
      </c>
      <c r="DN4" s="41">
        <v>3.8043480000000001</v>
      </c>
      <c r="DP4" s="41" t="s">
        <v>246</v>
      </c>
      <c r="DQ4" s="41">
        <v>4.163043</v>
      </c>
      <c r="DR4" s="40">
        <v>6.5217391304347824E-2</v>
      </c>
      <c r="DS4" s="40">
        <v>0.4891304347826087</v>
      </c>
      <c r="DT4" s="40">
        <v>0.29347826086956524</v>
      </c>
      <c r="DU4" s="40">
        <v>0.15217391304347827</v>
      </c>
      <c r="DV4" s="39">
        <v>0.28260869565217389</v>
      </c>
      <c r="DW4" s="39">
        <v>9.7826086956521743E-2</v>
      </c>
      <c r="DX4" s="39">
        <v>0.18478260869565216</v>
      </c>
      <c r="DY4" s="39">
        <v>0.29347826086956524</v>
      </c>
      <c r="DZ4" s="39">
        <v>0.14130434782608695</v>
      </c>
      <c r="EA4" s="42"/>
      <c r="EB4" s="42"/>
      <c r="EC4" s="42"/>
      <c r="ED4" s="42"/>
      <c r="EE4" s="42"/>
      <c r="EF4" s="42"/>
      <c r="EG4" s="39"/>
      <c r="EH4" s="39"/>
      <c r="EI4" s="39"/>
      <c r="EJ4" s="39"/>
      <c r="EK4" s="39"/>
      <c r="EL4" s="43"/>
      <c r="EM4" s="39"/>
      <c r="EN4" s="39"/>
      <c r="EO4" s="43"/>
      <c r="EP4" s="39"/>
      <c r="EQ4" s="39"/>
      <c r="ER4" s="43"/>
      <c r="ES4" s="44"/>
      <c r="ET4" s="44"/>
      <c r="EU4" s="44"/>
      <c r="EV4" s="44"/>
      <c r="EW4" s="43"/>
      <c r="EX4" s="43"/>
      <c r="EY4" s="39"/>
      <c r="EZ4" s="39"/>
      <c r="FA4" s="39"/>
      <c r="FB4" s="39"/>
      <c r="FC4" s="39"/>
      <c r="FD4" s="39"/>
      <c r="FE4" s="39"/>
      <c r="FF4" s="39"/>
      <c r="FG4" s="39"/>
      <c r="FH4" s="43"/>
      <c r="FI4" s="43"/>
      <c r="FJ4" s="39"/>
      <c r="FK4" s="39"/>
      <c r="FL4" s="43"/>
      <c r="FM4" s="39"/>
      <c r="FN4" s="39"/>
      <c r="FO4" s="43"/>
      <c r="FP4" s="43"/>
      <c r="FQ4" s="43"/>
      <c r="FR4" s="43"/>
      <c r="FS4" s="44"/>
      <c r="FT4" s="44"/>
      <c r="FU4" s="43"/>
      <c r="FV4" s="39"/>
      <c r="FW4" s="39"/>
      <c r="FX4" s="39"/>
      <c r="FY4" s="39"/>
      <c r="FZ4" s="39"/>
      <c r="GA4" s="39"/>
      <c r="GB4" s="39"/>
      <c r="GC4" s="39"/>
      <c r="GD4" s="39"/>
    </row>
    <row r="5" spans="1:186" s="38" customFormat="1" x14ac:dyDescent="0.3">
      <c r="A5" s="43" t="s">
        <v>15</v>
      </c>
      <c r="B5" s="45">
        <v>9.1295116772823773E-2</v>
      </c>
      <c r="C5" s="45"/>
      <c r="D5" s="45">
        <v>0.90870488322717624</v>
      </c>
      <c r="E5" s="45"/>
      <c r="F5" s="45"/>
      <c r="G5" s="39"/>
      <c r="H5" s="39"/>
      <c r="I5" s="39">
        <v>0.20382165605095542</v>
      </c>
      <c r="J5" s="40">
        <v>0.79617834394904463</v>
      </c>
      <c r="K5" s="39"/>
      <c r="L5" s="39"/>
      <c r="M5" s="41" t="s">
        <v>246</v>
      </c>
      <c r="N5" s="39"/>
      <c r="O5" s="39"/>
      <c r="P5" s="41">
        <v>3.5210080000000001</v>
      </c>
      <c r="Q5" s="39"/>
      <c r="R5" s="39"/>
      <c r="S5" s="41">
        <v>3.6584159999999999</v>
      </c>
      <c r="T5" s="41" t="s">
        <v>246</v>
      </c>
      <c r="U5" s="41" t="s">
        <v>246</v>
      </c>
      <c r="V5" s="41" t="s">
        <v>246</v>
      </c>
      <c r="W5" s="41" t="s">
        <v>246</v>
      </c>
      <c r="X5" s="41" t="s">
        <v>246</v>
      </c>
      <c r="Y5" s="41" t="s">
        <v>246</v>
      </c>
      <c r="Z5" s="41" t="s">
        <v>246</v>
      </c>
      <c r="AA5" s="41" t="s">
        <v>246</v>
      </c>
      <c r="AB5" s="41" t="s">
        <v>246</v>
      </c>
      <c r="AC5" s="41">
        <v>3.9976530000000001</v>
      </c>
      <c r="AD5" s="41">
        <v>3.670455</v>
      </c>
      <c r="AE5" s="41" t="s">
        <v>246</v>
      </c>
      <c r="AF5" s="41">
        <v>3.9300700000000002</v>
      </c>
      <c r="AG5" s="41" t="s">
        <v>246</v>
      </c>
      <c r="AH5" s="41" t="s">
        <v>246</v>
      </c>
      <c r="AK5" s="41" t="s">
        <v>246</v>
      </c>
      <c r="AL5" s="41" t="s">
        <v>246</v>
      </c>
      <c r="AM5" s="41" t="s">
        <v>246</v>
      </c>
      <c r="AN5" s="41" t="s">
        <v>246</v>
      </c>
      <c r="AO5" s="41" t="s">
        <v>246</v>
      </c>
      <c r="AP5" s="41" t="s">
        <v>246</v>
      </c>
      <c r="AQ5" s="41" t="s">
        <v>246</v>
      </c>
      <c r="AR5" s="41" t="s">
        <v>246</v>
      </c>
      <c r="AS5" s="41" t="s">
        <v>246</v>
      </c>
      <c r="AV5" s="41" t="s">
        <v>246</v>
      </c>
      <c r="AW5" s="41">
        <v>4.0279720000000001</v>
      </c>
      <c r="AX5" s="41" t="s">
        <v>246</v>
      </c>
      <c r="BA5" s="41" t="s">
        <v>246</v>
      </c>
      <c r="BB5" s="41" t="s">
        <v>246</v>
      </c>
      <c r="BC5" s="41">
        <v>4.2224880000000002</v>
      </c>
      <c r="BD5" s="41">
        <v>3.907127</v>
      </c>
      <c r="BE5" s="41">
        <v>3.8684210000000001</v>
      </c>
      <c r="BF5" s="41">
        <v>3.6831900000000002</v>
      </c>
      <c r="BG5" s="41">
        <v>3.4855230000000001</v>
      </c>
      <c r="BH5" s="41">
        <v>4.0302379999999998</v>
      </c>
      <c r="BI5" s="41" t="s">
        <v>246</v>
      </c>
      <c r="BJ5" s="41" t="s">
        <v>246</v>
      </c>
      <c r="BK5" s="41" t="s">
        <v>246</v>
      </c>
      <c r="BL5" s="41">
        <v>3.8245130000000001</v>
      </c>
      <c r="BM5" s="41">
        <v>3.6254420000000001</v>
      </c>
      <c r="BN5" s="41">
        <v>4.3215079999999997</v>
      </c>
      <c r="BO5" s="41">
        <v>3.8859859999999999</v>
      </c>
      <c r="BP5" s="41" t="s">
        <v>246</v>
      </c>
      <c r="BQ5" s="41">
        <v>3.7543000000000002</v>
      </c>
      <c r="BT5" s="41" t="s">
        <v>246</v>
      </c>
      <c r="BW5" s="41" t="s">
        <v>246</v>
      </c>
      <c r="BX5" s="41" t="s">
        <v>246</v>
      </c>
      <c r="BY5" s="41">
        <v>3.7609430000000001</v>
      </c>
      <c r="BZ5" s="41" t="s">
        <v>246</v>
      </c>
      <c r="CA5" s="41" t="s">
        <v>246</v>
      </c>
      <c r="CB5" s="41" t="s">
        <v>246</v>
      </c>
      <c r="CC5" s="41" t="s">
        <v>246</v>
      </c>
      <c r="CD5" s="41">
        <v>4.089372</v>
      </c>
      <c r="CE5" s="41">
        <v>4.0605330000000004</v>
      </c>
      <c r="CF5" s="41" t="s">
        <v>246</v>
      </c>
      <c r="CG5" s="41">
        <v>4.9421840000000001</v>
      </c>
      <c r="CH5" s="41" t="s">
        <v>246</v>
      </c>
      <c r="CM5" s="41">
        <v>4.6439909999999998</v>
      </c>
      <c r="CN5" s="41">
        <v>4.5124719999999998</v>
      </c>
      <c r="CO5" s="41">
        <v>4.1324199999999998</v>
      </c>
      <c r="CP5" s="41">
        <v>4.5302009999999999</v>
      </c>
      <c r="CW5" s="41" t="s">
        <v>246</v>
      </c>
      <c r="CX5" s="41">
        <v>4.86036</v>
      </c>
      <c r="CY5" s="41">
        <v>4.891648</v>
      </c>
      <c r="CZ5" s="41" t="s">
        <v>246</v>
      </c>
      <c r="DA5" s="41">
        <v>4.0219779999999998</v>
      </c>
      <c r="DB5" s="41">
        <v>3.6935120000000001</v>
      </c>
      <c r="DC5" s="41">
        <v>3.7256640000000001</v>
      </c>
      <c r="DD5" s="41" t="s">
        <v>246</v>
      </c>
      <c r="DE5" s="41" t="s">
        <v>246</v>
      </c>
      <c r="DF5" s="41">
        <v>3.8717950000000001</v>
      </c>
      <c r="DG5" s="41" t="s">
        <v>246</v>
      </c>
      <c r="DH5" s="41" t="s">
        <v>246</v>
      </c>
      <c r="DI5" s="41">
        <v>3.7568809999999999</v>
      </c>
      <c r="DJ5" s="41" t="s">
        <v>246</v>
      </c>
      <c r="DK5" s="41" t="s">
        <v>246</v>
      </c>
      <c r="DL5" s="41">
        <v>4.353135</v>
      </c>
      <c r="DM5" s="41">
        <v>4.353135</v>
      </c>
      <c r="DN5" s="41">
        <v>4.353135</v>
      </c>
      <c r="DO5" s="41" t="s">
        <v>246</v>
      </c>
      <c r="DP5" s="41" t="s">
        <v>246</v>
      </c>
      <c r="DQ5" s="41">
        <v>3.9171969999999998</v>
      </c>
      <c r="DR5" s="40">
        <v>3.6093418259023353E-2</v>
      </c>
      <c r="DS5" s="40">
        <v>0.56050955414012738</v>
      </c>
      <c r="DT5" s="40">
        <v>0.21656050955414013</v>
      </c>
      <c r="DU5" s="40">
        <v>0.18683651804670912</v>
      </c>
      <c r="EA5" s="42"/>
      <c r="EB5" s="42"/>
      <c r="EC5" s="42"/>
      <c r="ED5" s="42"/>
      <c r="EE5" s="42"/>
      <c r="EF5" s="42"/>
      <c r="EG5" s="39"/>
      <c r="EH5" s="39"/>
      <c r="EI5" s="39"/>
      <c r="EJ5" s="39"/>
      <c r="EK5" s="39"/>
      <c r="EL5" s="43"/>
      <c r="EM5" s="39"/>
      <c r="EN5" s="39"/>
      <c r="EO5" s="43"/>
      <c r="EP5" s="39"/>
      <c r="EQ5" s="39"/>
      <c r="ER5" s="43"/>
      <c r="ES5" s="44"/>
      <c r="ET5" s="44"/>
      <c r="EU5" s="44"/>
      <c r="EV5" s="44"/>
      <c r="EW5" s="43"/>
      <c r="EX5" s="43"/>
      <c r="EY5" s="39"/>
      <c r="EZ5" s="39"/>
      <c r="FA5" s="39"/>
      <c r="FB5" s="39"/>
      <c r="FC5" s="39"/>
      <c r="FD5" s="39"/>
      <c r="FE5" s="39"/>
      <c r="FF5" s="39"/>
      <c r="FG5" s="39"/>
      <c r="FH5" s="43"/>
      <c r="FI5" s="43"/>
      <c r="FJ5" s="39"/>
      <c r="FK5" s="39"/>
      <c r="FL5" s="43"/>
      <c r="FM5" s="39"/>
      <c r="FN5" s="39"/>
      <c r="FO5" s="43"/>
      <c r="FP5" s="43"/>
      <c r="FQ5" s="43"/>
      <c r="FR5" s="43"/>
      <c r="FS5" s="44"/>
      <c r="FT5" s="44"/>
      <c r="FU5" s="43"/>
      <c r="FV5" s="39"/>
      <c r="FW5" s="39"/>
      <c r="FX5" s="39"/>
      <c r="FY5" s="39"/>
      <c r="FZ5" s="39"/>
      <c r="GA5" s="39"/>
      <c r="GB5" s="39"/>
      <c r="GC5" s="39"/>
      <c r="GD5" s="39"/>
    </row>
    <row r="6" spans="1:186" s="38" customFormat="1" x14ac:dyDescent="0.3">
      <c r="A6" s="43" t="s">
        <v>14</v>
      </c>
      <c r="B6" s="40">
        <v>1.0101010101010102E-2</v>
      </c>
      <c r="C6" s="40">
        <v>3.0303030303030304E-2</v>
      </c>
      <c r="D6" s="40">
        <v>0.31313131313131315</v>
      </c>
      <c r="E6" s="40">
        <v>0.56565656565656564</v>
      </c>
      <c r="F6" s="40">
        <v>8.0808080808080815E-2</v>
      </c>
      <c r="G6" s="39">
        <v>0.69191919191919193</v>
      </c>
      <c r="H6" s="39">
        <v>0.30808080808080807</v>
      </c>
      <c r="I6" s="39">
        <v>0.28282828282828282</v>
      </c>
      <c r="J6" s="40">
        <v>0.71717171717171713</v>
      </c>
      <c r="K6" s="39">
        <v>0.66666666666666663</v>
      </c>
      <c r="L6" s="39">
        <v>0.33333333333333331</v>
      </c>
      <c r="M6" s="41">
        <v>4.5333329999999998</v>
      </c>
      <c r="N6" s="40">
        <v>0.82051282051282048</v>
      </c>
      <c r="O6" s="40">
        <v>0.17948717948717949</v>
      </c>
      <c r="P6" s="41">
        <v>4.7948719999999998</v>
      </c>
      <c r="Q6" s="40">
        <v>0.8571428571428571</v>
      </c>
      <c r="R6" s="40">
        <v>0.14285714285714285</v>
      </c>
      <c r="S6" s="41">
        <v>4.9714289999999997</v>
      </c>
      <c r="T6" s="41">
        <v>4.255814</v>
      </c>
      <c r="U6" s="41">
        <v>3.860465</v>
      </c>
      <c r="V6" s="41">
        <v>3.488372</v>
      </c>
      <c r="W6" s="41">
        <v>3.7906979999999999</v>
      </c>
      <c r="X6" s="41">
        <v>3.396226</v>
      </c>
      <c r="Y6" s="41">
        <v>3.9454549999999999</v>
      </c>
      <c r="Z6" s="41">
        <v>3.7547169999999999</v>
      </c>
      <c r="AA6" s="41">
        <v>3.7943929999999999</v>
      </c>
      <c r="AB6" s="41">
        <v>3.9906540000000001</v>
      </c>
      <c r="AC6" s="41">
        <v>3.0373830000000002</v>
      </c>
      <c r="AD6" s="41">
        <v>3.9626169999999998</v>
      </c>
      <c r="AE6" s="41">
        <v>3.8611110000000002</v>
      </c>
      <c r="AF6" s="41">
        <v>4.3333329999999997</v>
      </c>
      <c r="AG6" s="41">
        <v>4</v>
      </c>
      <c r="AH6" s="41">
        <v>4.3888889999999998</v>
      </c>
      <c r="AI6" s="40">
        <v>0.55000000000000004</v>
      </c>
      <c r="AJ6" s="39">
        <v>0.45</v>
      </c>
      <c r="AK6" s="41">
        <v>4.05</v>
      </c>
      <c r="AL6" s="41">
        <v>4.0999999999999996</v>
      </c>
      <c r="AM6" s="41">
        <v>4.1500000000000004</v>
      </c>
      <c r="AN6" s="41">
        <v>2.9821430000000002</v>
      </c>
      <c r="AO6" s="41">
        <v>2.9454549999999999</v>
      </c>
      <c r="AP6" s="41">
        <v>2.471698</v>
      </c>
      <c r="AQ6" s="41">
        <v>2.9795919999999998</v>
      </c>
      <c r="AR6" s="41">
        <v>2.8703699999999999</v>
      </c>
      <c r="AS6" s="41">
        <v>3.7658230000000001</v>
      </c>
      <c r="AT6" s="40">
        <v>0.52941176470588236</v>
      </c>
      <c r="AU6" s="40">
        <v>0.47058823529411764</v>
      </c>
      <c r="AV6" s="41">
        <v>4</v>
      </c>
      <c r="AW6" s="41">
        <v>3.5147059999999999</v>
      </c>
      <c r="AX6" s="41">
        <v>4.1617649999999999</v>
      </c>
      <c r="AY6" s="40">
        <v>0.65789473684210531</v>
      </c>
      <c r="AZ6" s="40">
        <v>0.34210526315789475</v>
      </c>
      <c r="BA6" s="41">
        <v>4.0657889999999997</v>
      </c>
      <c r="BB6" s="41">
        <v>3.75</v>
      </c>
      <c r="BC6" s="41">
        <v>3.7105260000000002</v>
      </c>
      <c r="BD6" s="41">
        <v>3.6391749999999998</v>
      </c>
      <c r="BE6" s="41">
        <v>4.1030930000000003</v>
      </c>
      <c r="BF6" s="41">
        <v>4.1752580000000004</v>
      </c>
      <c r="BG6" s="41">
        <v>4.0979380000000001</v>
      </c>
      <c r="BH6" s="41">
        <v>3.5729169999999999</v>
      </c>
      <c r="BI6" s="41">
        <v>3.5434779999999999</v>
      </c>
      <c r="BJ6" s="41">
        <v>3.8563540000000001</v>
      </c>
      <c r="BK6" s="41">
        <v>4.2903229999999999</v>
      </c>
      <c r="BL6" s="41" t="s">
        <v>246</v>
      </c>
      <c r="BM6" s="41">
        <v>3.5176470000000002</v>
      </c>
      <c r="BN6" s="41">
        <v>3.2473679999999998</v>
      </c>
      <c r="BO6" s="41">
        <v>4.5675679999999996</v>
      </c>
      <c r="BP6" s="41">
        <v>3.7630059999999999</v>
      </c>
      <c r="BQ6" s="41">
        <v>3.575758</v>
      </c>
      <c r="BR6" s="40">
        <v>0.70833333333333337</v>
      </c>
      <c r="BS6" s="40">
        <v>0.29166666666666669</v>
      </c>
      <c r="BT6" s="41">
        <v>3.875</v>
      </c>
      <c r="BU6" s="40">
        <v>0.625</v>
      </c>
      <c r="BV6" s="40">
        <v>0.375</v>
      </c>
      <c r="BW6" s="41">
        <v>3.9750000000000001</v>
      </c>
      <c r="BX6" s="41">
        <v>4.8181820000000002</v>
      </c>
      <c r="BY6" s="41">
        <v>4.8181820000000002</v>
      </c>
      <c r="BZ6" s="41">
        <v>4.1868129999999999</v>
      </c>
      <c r="CA6" s="41">
        <v>4.6734689999999999</v>
      </c>
      <c r="CB6" s="41">
        <v>4.5589740000000001</v>
      </c>
      <c r="CC6" s="41">
        <v>3.7637360000000002</v>
      </c>
      <c r="CD6" s="41">
        <v>3.9044940000000001</v>
      </c>
      <c r="CE6" s="41">
        <v>3.8497409999999999</v>
      </c>
      <c r="CF6" s="41">
        <v>5</v>
      </c>
      <c r="CG6" s="41">
        <v>4.9238580000000001</v>
      </c>
      <c r="CH6" s="41">
        <v>4.7765360000000001</v>
      </c>
      <c r="CI6" s="39">
        <v>0.13131313131313133</v>
      </c>
      <c r="CJ6" s="39">
        <v>0.64646464646464652</v>
      </c>
      <c r="CK6" s="39">
        <v>0.18686868686868688</v>
      </c>
      <c r="CL6" s="39">
        <v>3.5353535353535352E-2</v>
      </c>
      <c r="CM6" s="41">
        <v>4.5238100000000001</v>
      </c>
      <c r="CN6" s="41">
        <v>4.4404760000000003</v>
      </c>
      <c r="CO6" s="41">
        <v>4.209581</v>
      </c>
      <c r="CP6" s="41">
        <v>4.2634730000000003</v>
      </c>
      <c r="CQ6" s="40">
        <v>8.5858585858585856E-2</v>
      </c>
      <c r="CR6" s="40">
        <v>0.20707070707070707</v>
      </c>
      <c r="CS6" s="40">
        <v>0.42929292929292928</v>
      </c>
      <c r="CT6" s="40">
        <v>0.27777777777777779</v>
      </c>
      <c r="CU6" s="40">
        <v>0.71270718232044195</v>
      </c>
      <c r="CV6" s="40">
        <v>0.287292817679558</v>
      </c>
      <c r="CW6" s="41">
        <v>4.5690609999999996</v>
      </c>
      <c r="CX6" s="41">
        <v>4.5138119999999997</v>
      </c>
      <c r="CY6" s="41">
        <v>4.2777779999999996</v>
      </c>
      <c r="CZ6" s="41">
        <v>3.7040820000000001</v>
      </c>
      <c r="DA6" s="41">
        <v>3.5051019999999999</v>
      </c>
      <c r="DB6" s="41">
        <v>3.6954310000000001</v>
      </c>
      <c r="DC6" s="41">
        <v>3.7409330000000001</v>
      </c>
      <c r="DD6" s="41">
        <v>3.766839</v>
      </c>
      <c r="DE6" s="41">
        <v>3.9444439999999998</v>
      </c>
      <c r="DF6" s="41">
        <v>3.9344260000000002</v>
      </c>
      <c r="DG6" s="41">
        <v>3.813253</v>
      </c>
      <c r="DH6" s="41">
        <v>4.0169490000000003</v>
      </c>
      <c r="DI6" s="41">
        <v>3.9946809999999999</v>
      </c>
      <c r="DJ6" s="41">
        <v>3.877005</v>
      </c>
      <c r="DK6" s="41">
        <v>3.975806</v>
      </c>
      <c r="DL6" s="41">
        <v>3.2597399999999999</v>
      </c>
      <c r="DM6" s="41">
        <v>3.628571</v>
      </c>
      <c r="DN6" s="41">
        <v>3.7424240000000002</v>
      </c>
      <c r="DO6" s="41">
        <v>3.924242</v>
      </c>
      <c r="DP6" s="41">
        <v>3.8787880000000001</v>
      </c>
      <c r="DQ6" s="41" t="s">
        <v>246</v>
      </c>
      <c r="DR6" s="40">
        <v>6.5656565656565663E-2</v>
      </c>
      <c r="DS6" s="40">
        <v>0.53535353535353536</v>
      </c>
      <c r="DT6" s="40">
        <v>0.36363636363636365</v>
      </c>
      <c r="DU6" s="40">
        <v>3.5353535353535352E-2</v>
      </c>
      <c r="DV6" s="39">
        <v>0.35353535353535354</v>
      </c>
      <c r="DW6" s="39">
        <v>0.10101010101010101</v>
      </c>
      <c r="DX6" s="39">
        <v>0.13636363636363635</v>
      </c>
      <c r="DY6" s="39">
        <v>0.30303030303030304</v>
      </c>
      <c r="DZ6" s="39">
        <v>0.10606060606060606</v>
      </c>
      <c r="EA6" s="42"/>
      <c r="EB6" s="42"/>
      <c r="EC6" s="42"/>
      <c r="ED6" s="42"/>
      <c r="EE6" s="42"/>
      <c r="EF6" s="42"/>
      <c r="EG6" s="39"/>
      <c r="EH6" s="39"/>
      <c r="EI6" s="39"/>
      <c r="EJ6" s="39"/>
      <c r="EK6" s="39"/>
      <c r="EL6" s="43"/>
      <c r="EM6" s="39"/>
      <c r="EN6" s="39"/>
      <c r="EO6" s="43"/>
      <c r="EP6" s="39"/>
      <c r="EQ6" s="39"/>
      <c r="ER6" s="43"/>
      <c r="ES6" s="44"/>
      <c r="ET6" s="44"/>
      <c r="EU6" s="44"/>
      <c r="EV6" s="44"/>
      <c r="EW6" s="43"/>
      <c r="EX6" s="43"/>
      <c r="EY6" s="39"/>
      <c r="EZ6" s="39"/>
      <c r="FA6" s="39"/>
      <c r="FB6" s="39"/>
      <c r="FC6" s="39"/>
      <c r="FD6" s="39"/>
      <c r="FE6" s="39"/>
      <c r="FF6" s="39"/>
      <c r="FG6" s="39"/>
      <c r="FH6" s="43"/>
      <c r="FI6" s="43"/>
      <c r="FJ6" s="39"/>
      <c r="FK6" s="39"/>
      <c r="FL6" s="43"/>
      <c r="FM6" s="39"/>
      <c r="FN6" s="39"/>
      <c r="FO6" s="43"/>
      <c r="FP6" s="43"/>
      <c r="FQ6" s="43"/>
      <c r="FR6" s="43"/>
      <c r="FS6" s="44"/>
      <c r="FT6" s="44"/>
      <c r="FU6" s="43"/>
      <c r="FV6" s="39"/>
      <c r="FW6" s="39"/>
      <c r="FX6" s="39"/>
      <c r="FY6" s="39"/>
      <c r="FZ6" s="39"/>
      <c r="GA6" s="39"/>
      <c r="GB6" s="39"/>
      <c r="GC6" s="39"/>
      <c r="GD6" s="39"/>
    </row>
    <row r="7" spans="1:186" s="38" customFormat="1" x14ac:dyDescent="0.3">
      <c r="A7" s="43" t="s">
        <v>13</v>
      </c>
      <c r="B7" s="40">
        <v>7.0921985815602835E-3</v>
      </c>
      <c r="C7" s="40">
        <v>6.3829787234042548E-2</v>
      </c>
      <c r="D7" s="40">
        <v>0.32624113475177308</v>
      </c>
      <c r="E7" s="40">
        <v>0.52482269503546097</v>
      </c>
      <c r="F7" s="40">
        <v>7.8014184397163122E-2</v>
      </c>
      <c r="G7" s="39">
        <v>0.68794326241134751</v>
      </c>
      <c r="H7" s="39">
        <v>0.31205673758865249</v>
      </c>
      <c r="I7" s="39">
        <v>0.1702127659574468</v>
      </c>
      <c r="J7" s="40">
        <v>0.82978723404255317</v>
      </c>
      <c r="K7" s="39"/>
      <c r="L7" s="39"/>
      <c r="M7" s="41">
        <v>4.7692310000000004</v>
      </c>
      <c r="N7" s="39"/>
      <c r="O7" s="39"/>
      <c r="P7" s="41">
        <v>4.34375</v>
      </c>
      <c r="S7" s="41">
        <v>4.7179489999999999</v>
      </c>
      <c r="T7" s="41">
        <v>4.2432429999999997</v>
      </c>
      <c r="U7" s="41">
        <v>4.22973</v>
      </c>
      <c r="V7" s="41">
        <v>4.0810810000000002</v>
      </c>
      <c r="W7" s="41">
        <v>4.405405</v>
      </c>
      <c r="X7" s="41">
        <v>3.7727270000000002</v>
      </c>
      <c r="Y7" s="41">
        <v>4.1428570000000002</v>
      </c>
      <c r="Z7" s="41">
        <v>3.9047619999999998</v>
      </c>
      <c r="AA7" s="41">
        <v>4.7662339999999999</v>
      </c>
      <c r="AB7" s="41">
        <v>4.753247</v>
      </c>
      <c r="AC7" s="41">
        <v>4.2337660000000001</v>
      </c>
      <c r="AD7" s="41">
        <v>4.2727269999999997</v>
      </c>
      <c r="AE7" s="41">
        <v>4.4680850000000003</v>
      </c>
      <c r="AF7" s="41">
        <v>4.4680850000000003</v>
      </c>
      <c r="AG7" s="41">
        <v>4.3617020000000002</v>
      </c>
      <c r="AH7" s="41">
        <v>4.5744680000000004</v>
      </c>
      <c r="AK7" s="41">
        <v>4.8461540000000003</v>
      </c>
      <c r="AL7" s="41">
        <v>4.9487180000000004</v>
      </c>
      <c r="AM7" s="41">
        <v>5.1025640000000001</v>
      </c>
      <c r="AN7" s="41">
        <v>3.5833330000000001</v>
      </c>
      <c r="AO7" s="41">
        <v>3.6086960000000001</v>
      </c>
      <c r="AP7" s="41">
        <v>3.75</v>
      </c>
      <c r="AQ7" s="41">
        <v>3.9523809999999999</v>
      </c>
      <c r="AR7" s="41">
        <v>3.9583330000000001</v>
      </c>
      <c r="AS7" s="41">
        <v>4.4621849999999998</v>
      </c>
      <c r="AV7" s="41">
        <v>4.27027</v>
      </c>
      <c r="AW7" s="41">
        <v>3.6621619999999999</v>
      </c>
      <c r="AX7" s="41">
        <v>4.635135</v>
      </c>
      <c r="BA7" s="41">
        <v>4.390244</v>
      </c>
      <c r="BB7" s="41">
        <v>4.2439020000000003</v>
      </c>
      <c r="BC7" s="41">
        <v>4.4390239999999999</v>
      </c>
      <c r="BD7" s="41">
        <v>3.941176</v>
      </c>
      <c r="BE7" s="41">
        <v>4.5328470000000003</v>
      </c>
      <c r="BF7" s="41">
        <v>4.5220589999999996</v>
      </c>
      <c r="BG7" s="41">
        <v>3.9776120000000001</v>
      </c>
      <c r="BH7" s="41">
        <v>4.5187970000000002</v>
      </c>
      <c r="BI7" s="41">
        <v>4.6640629999999996</v>
      </c>
      <c r="BJ7" s="41">
        <v>4.9302330000000003</v>
      </c>
      <c r="BK7" s="41">
        <v>5.0909089999999999</v>
      </c>
      <c r="BL7" s="41">
        <v>4.1428570000000002</v>
      </c>
      <c r="BM7" s="41">
        <v>4.4173910000000003</v>
      </c>
      <c r="BN7" s="41">
        <v>4.125</v>
      </c>
      <c r="BO7" s="41">
        <v>4.7679999999999998</v>
      </c>
      <c r="BP7" s="41">
        <v>4.0392159999999997</v>
      </c>
      <c r="BQ7" s="41">
        <v>4.1418439999999999</v>
      </c>
      <c r="BT7" s="41">
        <v>4.4000000000000004</v>
      </c>
      <c r="BW7" s="41">
        <v>4.5757580000000004</v>
      </c>
      <c r="BX7" s="41">
        <v>4.9166670000000003</v>
      </c>
      <c r="BY7" s="41">
        <v>4.9444439999999998</v>
      </c>
      <c r="BZ7" s="41">
        <v>4.6142859999999999</v>
      </c>
      <c r="CA7" s="41">
        <v>4.8571429999999998</v>
      </c>
      <c r="CB7" s="41">
        <v>4.7857139999999996</v>
      </c>
      <c r="CC7" s="41">
        <v>4.7067670000000001</v>
      </c>
      <c r="CD7" s="41">
        <v>4.6716420000000003</v>
      </c>
      <c r="CE7" s="41">
        <v>4.6044780000000003</v>
      </c>
      <c r="CF7" s="41">
        <v>5.3695649999999997</v>
      </c>
      <c r="CG7" s="41">
        <v>5.3237410000000001</v>
      </c>
      <c r="CH7" s="41">
        <v>5.140625</v>
      </c>
      <c r="CI7" s="40">
        <v>8.5106382978723402E-2</v>
      </c>
      <c r="CJ7" s="40">
        <v>0.68085106382978722</v>
      </c>
      <c r="CK7" s="40">
        <v>0.20567375886524822</v>
      </c>
      <c r="CL7" s="40">
        <v>2.8368794326241134E-2</v>
      </c>
      <c r="CM7" s="41">
        <v>4.7460319999999996</v>
      </c>
      <c r="CN7" s="41">
        <v>4.5873020000000002</v>
      </c>
      <c r="CO7" s="41">
        <v>4.4480000000000004</v>
      </c>
      <c r="CP7" s="41">
        <v>4.5199999999999996</v>
      </c>
      <c r="CQ7" s="40">
        <v>0.27659574468085107</v>
      </c>
      <c r="CR7" s="40">
        <v>0.14893617021276595</v>
      </c>
      <c r="CS7" s="40">
        <v>0.36879432624113473</v>
      </c>
      <c r="CT7" s="40">
        <v>0.20567375886524822</v>
      </c>
      <c r="CW7" s="41">
        <v>4.7920790000000002</v>
      </c>
      <c r="CX7" s="41">
        <v>4.6831680000000002</v>
      </c>
      <c r="CY7" s="41">
        <v>4.5886519999999997</v>
      </c>
      <c r="CZ7" s="41">
        <v>4.5071430000000001</v>
      </c>
      <c r="DA7" s="41">
        <v>4.3262409999999996</v>
      </c>
      <c r="DB7" s="41">
        <v>4.3928570000000002</v>
      </c>
      <c r="DC7" s="41">
        <v>4.5251799999999998</v>
      </c>
      <c r="DD7" s="41">
        <v>4.6330939999999998</v>
      </c>
      <c r="DE7" s="41">
        <v>4.2340429999999998</v>
      </c>
      <c r="DF7" s="41">
        <v>4.2522520000000004</v>
      </c>
      <c r="DG7" s="41">
        <v>4.2616820000000004</v>
      </c>
      <c r="DH7" s="41">
        <v>4.4583329999999997</v>
      </c>
      <c r="DI7" s="41">
        <v>4.5735289999999997</v>
      </c>
      <c r="DJ7" s="41">
        <v>4.4264710000000003</v>
      </c>
      <c r="DK7" s="41">
        <v>4.6203700000000003</v>
      </c>
      <c r="DL7" s="41">
        <v>4.2075469999999999</v>
      </c>
      <c r="DM7" s="41">
        <v>4.53125</v>
      </c>
      <c r="DN7" s="41">
        <v>4.2553190000000001</v>
      </c>
      <c r="DP7" s="41" t="s">
        <v>246</v>
      </c>
      <c r="DQ7" s="41">
        <v>4.4326239999999997</v>
      </c>
      <c r="DR7" s="40">
        <v>3.5460992907801421E-2</v>
      </c>
      <c r="DS7" s="40">
        <v>0.41134751773049644</v>
      </c>
      <c r="DT7" s="40">
        <v>0.47517730496453903</v>
      </c>
      <c r="DU7" s="40">
        <v>7.8014184397163122E-2</v>
      </c>
      <c r="DV7" s="39">
        <v>0.27659574468085107</v>
      </c>
      <c r="DW7" s="39">
        <v>0.13475177304964539</v>
      </c>
      <c r="DX7" s="39">
        <v>0.19148936170212766</v>
      </c>
      <c r="DY7" s="39">
        <v>0.30496453900709219</v>
      </c>
      <c r="DZ7" s="39">
        <v>9.2198581560283682E-2</v>
      </c>
      <c r="EA7" s="42"/>
      <c r="EB7" s="42"/>
      <c r="EC7" s="42"/>
      <c r="ED7" s="42"/>
      <c r="EE7" s="42"/>
      <c r="EF7" s="42"/>
      <c r="EG7" s="39"/>
      <c r="EH7" s="39"/>
      <c r="EI7" s="39"/>
      <c r="EJ7" s="39"/>
      <c r="EK7" s="39"/>
      <c r="EL7" s="43"/>
      <c r="EM7" s="39"/>
      <c r="EN7" s="39"/>
      <c r="EO7" s="43"/>
      <c r="EP7" s="39"/>
      <c r="EQ7" s="39"/>
      <c r="ER7" s="43"/>
      <c r="ES7" s="44"/>
      <c r="ET7" s="44"/>
      <c r="EU7" s="44"/>
      <c r="EV7" s="44"/>
      <c r="EW7" s="43"/>
      <c r="EX7" s="43"/>
      <c r="EY7" s="39"/>
      <c r="EZ7" s="39"/>
      <c r="FA7" s="39"/>
      <c r="FB7" s="39"/>
      <c r="FC7" s="39"/>
      <c r="FD7" s="39"/>
      <c r="FE7" s="39"/>
      <c r="FF7" s="39"/>
      <c r="FG7" s="39"/>
      <c r="FH7" s="43"/>
      <c r="FI7" s="43"/>
      <c r="FJ7" s="39"/>
      <c r="FK7" s="39"/>
      <c r="FL7" s="43"/>
      <c r="FM7" s="39"/>
      <c r="FN7" s="39"/>
      <c r="FO7" s="43"/>
      <c r="FP7" s="43"/>
      <c r="FQ7" s="43"/>
      <c r="FR7" s="43"/>
      <c r="FS7" s="44"/>
      <c r="FT7" s="44"/>
      <c r="FU7" s="43"/>
      <c r="FV7" s="39"/>
      <c r="FW7" s="39"/>
      <c r="FX7" s="39"/>
      <c r="FY7" s="39"/>
      <c r="FZ7" s="39"/>
      <c r="GA7" s="39"/>
      <c r="GB7" s="39"/>
      <c r="GC7" s="39"/>
      <c r="GD7" s="39"/>
    </row>
    <row r="8" spans="1:186" s="38" customFormat="1" x14ac:dyDescent="0.3">
      <c r="A8" s="43" t="s">
        <v>256</v>
      </c>
      <c r="B8" s="40">
        <v>0</v>
      </c>
      <c r="C8" s="40">
        <v>2.8169014084507043E-2</v>
      </c>
      <c r="D8" s="40">
        <v>0.42253521126760563</v>
      </c>
      <c r="E8" s="40">
        <v>0.36619718309859156</v>
      </c>
      <c r="F8" s="40">
        <v>0.18309859154929578</v>
      </c>
      <c r="G8" s="39">
        <v>0.81690140845070425</v>
      </c>
      <c r="H8" s="39">
        <v>0.18309859154929578</v>
      </c>
      <c r="I8" s="39">
        <v>0.29577464788732394</v>
      </c>
      <c r="J8" s="40">
        <v>0.70422535211267601</v>
      </c>
      <c r="K8" s="39">
        <v>0.9</v>
      </c>
      <c r="L8" s="39">
        <v>0.1</v>
      </c>
      <c r="M8" s="41">
        <v>3.6</v>
      </c>
      <c r="N8" s="39">
        <v>0.95238095238095233</v>
      </c>
      <c r="O8" s="39">
        <v>4.7619047619047616E-2</v>
      </c>
      <c r="P8" s="41">
        <v>4</v>
      </c>
      <c r="Q8" s="39">
        <v>1</v>
      </c>
      <c r="R8" s="39">
        <v>0</v>
      </c>
      <c r="S8" s="41">
        <v>4</v>
      </c>
      <c r="T8" s="41">
        <v>3.75</v>
      </c>
      <c r="U8" s="41">
        <v>3.7</v>
      </c>
      <c r="V8" s="41">
        <v>3.45</v>
      </c>
      <c r="W8" s="41">
        <v>3.45</v>
      </c>
      <c r="X8" s="41">
        <v>3.9444439999999998</v>
      </c>
      <c r="Y8" s="41">
        <v>4.052632</v>
      </c>
      <c r="Z8" s="41">
        <v>3.947368</v>
      </c>
      <c r="AA8" s="41">
        <v>4</v>
      </c>
      <c r="AB8" s="41">
        <v>3.875</v>
      </c>
      <c r="AC8" s="41">
        <v>3.6458330000000001</v>
      </c>
      <c r="AD8" s="41">
        <v>3.4583330000000001</v>
      </c>
      <c r="AE8" s="41">
        <v>4</v>
      </c>
      <c r="AF8" s="41">
        <v>3.9285709999999998</v>
      </c>
      <c r="AG8" s="41">
        <v>3.5</v>
      </c>
      <c r="AH8" s="41">
        <v>4</v>
      </c>
      <c r="AI8" s="39">
        <v>0.875</v>
      </c>
      <c r="AJ8" s="39">
        <v>0.125</v>
      </c>
      <c r="AK8" s="41">
        <v>3.5</v>
      </c>
      <c r="AL8" s="41">
        <v>3.375</v>
      </c>
      <c r="AM8" s="41">
        <v>3.125</v>
      </c>
      <c r="AN8" s="41">
        <v>2.7619050000000001</v>
      </c>
      <c r="AO8" s="41">
        <v>2.8571430000000002</v>
      </c>
      <c r="AP8" s="41">
        <v>2.6190479999999998</v>
      </c>
      <c r="AQ8" s="41">
        <v>3.1764709999999998</v>
      </c>
      <c r="AR8" s="41">
        <v>3.0952380000000002</v>
      </c>
      <c r="AS8" s="41">
        <v>3.603774</v>
      </c>
      <c r="AT8" s="39">
        <v>0.8666666666666667</v>
      </c>
      <c r="AU8" s="39">
        <v>0.13333333333333333</v>
      </c>
      <c r="AV8" s="41">
        <v>3.6666669999999999</v>
      </c>
      <c r="AW8" s="41">
        <v>3.6</v>
      </c>
      <c r="AX8" s="41">
        <v>4</v>
      </c>
      <c r="AY8" s="39">
        <v>0.76</v>
      </c>
      <c r="AZ8" s="39">
        <v>0.24</v>
      </c>
      <c r="BA8" s="41">
        <v>3.96</v>
      </c>
      <c r="BB8" s="41">
        <v>4</v>
      </c>
      <c r="BC8" s="41">
        <v>3.88</v>
      </c>
      <c r="BD8" s="41">
        <v>3.4647890000000001</v>
      </c>
      <c r="BE8" s="41">
        <v>3.6901410000000001</v>
      </c>
      <c r="BF8" s="41">
        <v>3.661972</v>
      </c>
      <c r="BG8" s="41">
        <v>3.5352109999999999</v>
      </c>
      <c r="BH8" s="41">
        <v>3.536232</v>
      </c>
      <c r="BI8" s="41">
        <v>3.6923080000000001</v>
      </c>
      <c r="BJ8" s="41">
        <v>4.1212119999999999</v>
      </c>
      <c r="BK8" s="41">
        <v>4.2463769999999998</v>
      </c>
      <c r="BL8" s="41" t="s">
        <v>246</v>
      </c>
      <c r="BM8" s="41">
        <v>3.1129030000000002</v>
      </c>
      <c r="BN8" s="41">
        <v>3.0923080000000001</v>
      </c>
      <c r="BO8" s="41">
        <v>4.2647060000000003</v>
      </c>
      <c r="BP8" s="41">
        <v>3.3968250000000002</v>
      </c>
      <c r="BQ8" s="41">
        <v>3.2957749999999999</v>
      </c>
      <c r="BR8" s="39">
        <v>0.88235294117647056</v>
      </c>
      <c r="BS8" s="39">
        <v>0.11764705882352941</v>
      </c>
      <c r="BT8" s="41">
        <v>3.941176</v>
      </c>
      <c r="BU8" s="39">
        <v>0.9285714285714286</v>
      </c>
      <c r="BV8" s="39">
        <v>7.1428571428571425E-2</v>
      </c>
      <c r="BW8" s="41">
        <v>3.8571430000000002</v>
      </c>
      <c r="BX8" s="41">
        <v>4.1111110000000002</v>
      </c>
      <c r="BY8" s="41">
        <v>4.2777779999999996</v>
      </c>
      <c r="BZ8" s="41">
        <v>3.7241379999999999</v>
      </c>
      <c r="CA8" s="41">
        <v>4.7611939999999997</v>
      </c>
      <c r="CB8" s="41">
        <v>4.7536230000000002</v>
      </c>
      <c r="CC8" s="41">
        <v>4.4142859999999997</v>
      </c>
      <c r="CD8" s="41">
        <v>4.5857140000000003</v>
      </c>
      <c r="CE8" s="41">
        <v>3.676056</v>
      </c>
      <c r="CF8" s="41">
        <v>4.9571430000000003</v>
      </c>
      <c r="CG8" s="41">
        <v>4.9705880000000002</v>
      </c>
      <c r="CH8" s="41">
        <v>4.765625</v>
      </c>
      <c r="CI8" s="40">
        <v>0.14084507042253522</v>
      </c>
      <c r="CJ8" s="40">
        <v>0.676056338028169</v>
      </c>
      <c r="CK8" s="40">
        <v>0.12676056338028169</v>
      </c>
      <c r="CL8" s="40">
        <v>5.6338028169014086E-2</v>
      </c>
      <c r="CM8" s="41">
        <v>4.6551720000000003</v>
      </c>
      <c r="CN8" s="41">
        <v>4.5254240000000001</v>
      </c>
      <c r="CO8" s="41">
        <v>4.2931030000000003</v>
      </c>
      <c r="CP8" s="41">
        <v>4.389831</v>
      </c>
      <c r="CQ8" s="40">
        <v>7.0422535211267609E-2</v>
      </c>
      <c r="CR8" s="40">
        <v>9.8591549295774641E-2</v>
      </c>
      <c r="CS8" s="40">
        <v>0.25352112676056338</v>
      </c>
      <c r="CT8" s="40">
        <v>0.57746478873239437</v>
      </c>
      <c r="CU8" s="39">
        <v>0.46969696969696972</v>
      </c>
      <c r="CV8" s="39">
        <v>0.53030303030303028</v>
      </c>
      <c r="CW8" s="41">
        <v>4.5606059999999999</v>
      </c>
      <c r="CX8" s="41">
        <v>4.5757580000000004</v>
      </c>
      <c r="CY8" s="41">
        <v>4.3521130000000001</v>
      </c>
      <c r="CZ8" s="41">
        <v>3.7428569999999999</v>
      </c>
      <c r="DA8" s="41">
        <v>3.6428569999999998</v>
      </c>
      <c r="DB8" s="41">
        <v>3.8142860000000001</v>
      </c>
      <c r="DC8" s="41">
        <v>3.842857</v>
      </c>
      <c r="DD8" s="41">
        <v>3.8382350000000001</v>
      </c>
      <c r="DE8" s="41">
        <v>3.5915490000000001</v>
      </c>
      <c r="DF8" s="41">
        <v>3.677419</v>
      </c>
      <c r="DG8" s="41">
        <v>3.6557379999999999</v>
      </c>
      <c r="DH8" s="41">
        <v>3.9193549999999999</v>
      </c>
      <c r="DI8" s="41">
        <v>3.8676469999999998</v>
      </c>
      <c r="DJ8" s="41">
        <v>3.8181820000000002</v>
      </c>
      <c r="DK8" s="41">
        <v>4.3125</v>
      </c>
      <c r="DL8" s="41">
        <v>3.65625</v>
      </c>
      <c r="DM8" s="41">
        <v>3.7777780000000001</v>
      </c>
      <c r="DN8" s="41">
        <v>3.774648</v>
      </c>
      <c r="DO8" s="41">
        <v>3.7042250000000001</v>
      </c>
      <c r="DP8" s="41">
        <v>3.8732389999999999</v>
      </c>
      <c r="DQ8" s="41" t="s">
        <v>246</v>
      </c>
      <c r="DR8" s="40">
        <v>5.6338028169014086E-2</v>
      </c>
      <c r="DS8" s="40">
        <v>0.71830985915492962</v>
      </c>
      <c r="DT8" s="40">
        <v>0.18309859154929578</v>
      </c>
      <c r="DU8" s="40">
        <v>4.2253521126760563E-2</v>
      </c>
      <c r="DV8" s="39">
        <v>0.29577464788732394</v>
      </c>
      <c r="DW8" s="39">
        <v>8.4507042253521125E-2</v>
      </c>
      <c r="DX8" s="39">
        <v>0.19718309859154928</v>
      </c>
      <c r="DY8" s="39">
        <v>0.19718309859154928</v>
      </c>
      <c r="DZ8" s="39">
        <v>0.22535211267605634</v>
      </c>
      <c r="EA8" s="42"/>
      <c r="EB8" s="42"/>
      <c r="EC8" s="42"/>
      <c r="ED8" s="42"/>
      <c r="EE8" s="42"/>
      <c r="EF8" s="42"/>
      <c r="EG8" s="39"/>
      <c r="EH8" s="39"/>
      <c r="EI8" s="39"/>
      <c r="EJ8" s="39"/>
      <c r="EK8" s="39"/>
      <c r="EL8" s="43"/>
      <c r="EM8" s="39"/>
      <c r="EN8" s="39"/>
      <c r="EO8" s="43"/>
      <c r="EP8" s="39"/>
      <c r="EQ8" s="39"/>
      <c r="ER8" s="43"/>
      <c r="ES8" s="44"/>
      <c r="ET8" s="44"/>
      <c r="EU8" s="44"/>
      <c r="EV8" s="44"/>
      <c r="EW8" s="43"/>
      <c r="EX8" s="43"/>
      <c r="EY8" s="39"/>
      <c r="EZ8" s="39"/>
      <c r="FA8" s="39"/>
      <c r="FB8" s="39"/>
      <c r="FC8" s="39"/>
      <c r="FD8" s="39"/>
      <c r="FE8" s="39"/>
      <c r="FF8" s="39"/>
      <c r="FG8" s="39"/>
      <c r="FH8" s="43"/>
      <c r="FI8" s="43"/>
      <c r="FJ8" s="39"/>
      <c r="FK8" s="39"/>
      <c r="FL8" s="43"/>
      <c r="FM8" s="39"/>
      <c r="FN8" s="39"/>
      <c r="FO8" s="43"/>
      <c r="FP8" s="43"/>
      <c r="FQ8" s="43"/>
      <c r="FR8" s="43"/>
      <c r="FS8" s="44"/>
      <c r="FT8" s="44"/>
      <c r="FU8" s="43"/>
      <c r="FV8" s="39"/>
      <c r="FW8" s="39"/>
      <c r="FX8" s="39"/>
      <c r="FY8" s="39"/>
      <c r="FZ8" s="39"/>
      <c r="GA8" s="39"/>
      <c r="GB8" s="39"/>
      <c r="GC8" s="39"/>
      <c r="GD8" s="39"/>
    </row>
    <row r="9" spans="1:186" s="38" customFormat="1" x14ac:dyDescent="0.3">
      <c r="A9" s="43" t="s">
        <v>257</v>
      </c>
      <c r="B9" s="40">
        <v>1.0398613518197574E-2</v>
      </c>
      <c r="C9" s="40">
        <v>3.9861351819757362E-2</v>
      </c>
      <c r="D9" s="40">
        <v>0.35528596187175043</v>
      </c>
      <c r="E9" s="40">
        <v>0.50953206239168114</v>
      </c>
      <c r="F9" s="40">
        <v>8.4922010398613523E-2</v>
      </c>
      <c r="G9" s="39">
        <v>0.33968804159445409</v>
      </c>
      <c r="H9" s="39">
        <v>0.66031195840554591</v>
      </c>
      <c r="I9" s="39">
        <v>0.2339688041594454</v>
      </c>
      <c r="J9" s="40">
        <v>0.76603119584055457</v>
      </c>
      <c r="K9" s="40">
        <v>0.6470588235294118</v>
      </c>
      <c r="L9" s="40">
        <v>0.35294117647058826</v>
      </c>
      <c r="M9" s="41">
        <v>4.6470589999999996</v>
      </c>
      <c r="N9" s="40">
        <v>0.67073170731707321</v>
      </c>
      <c r="O9" s="40">
        <v>0.32926829268292684</v>
      </c>
      <c r="P9" s="41">
        <v>4.3658539999999997</v>
      </c>
      <c r="Q9" s="40">
        <v>0.86206896551724133</v>
      </c>
      <c r="R9" s="40">
        <v>0.13793103448275862</v>
      </c>
      <c r="S9" s="41">
        <v>5</v>
      </c>
      <c r="T9" s="41">
        <v>3.8846150000000002</v>
      </c>
      <c r="U9" s="41">
        <v>3.8461539999999999</v>
      </c>
      <c r="V9" s="41">
        <v>3.8076919999999999</v>
      </c>
      <c r="W9" s="41">
        <v>3.730769</v>
      </c>
      <c r="X9" s="41">
        <v>3.4183669999999999</v>
      </c>
      <c r="Y9" s="41">
        <v>3.76</v>
      </c>
      <c r="Z9" s="41">
        <v>3.4607839999999999</v>
      </c>
      <c r="AA9" s="41">
        <v>4.3374230000000003</v>
      </c>
      <c r="AB9" s="41">
        <v>4.3190179999999998</v>
      </c>
      <c r="AC9" s="41">
        <v>3.7055210000000001</v>
      </c>
      <c r="AD9" s="41">
        <v>4.09816</v>
      </c>
      <c r="AE9" s="41">
        <v>4</v>
      </c>
      <c r="AF9" s="41">
        <v>4.26</v>
      </c>
      <c r="AG9" s="41">
        <v>4.08</v>
      </c>
      <c r="AH9" s="41">
        <v>4.22</v>
      </c>
      <c r="AI9" s="40">
        <v>0.5714285714285714</v>
      </c>
      <c r="AJ9" s="40">
        <v>0.42857142857142855</v>
      </c>
      <c r="AK9" s="41">
        <v>4.1428570000000002</v>
      </c>
      <c r="AL9" s="41">
        <v>4.3571429999999998</v>
      </c>
      <c r="AM9" s="41">
        <v>4.125</v>
      </c>
      <c r="AN9" s="41">
        <v>2.7804880000000001</v>
      </c>
      <c r="AO9" s="41">
        <v>2.6720000000000002</v>
      </c>
      <c r="AP9" s="41">
        <v>2.973214</v>
      </c>
      <c r="AQ9" s="41">
        <v>3.2056070000000001</v>
      </c>
      <c r="AR9" s="41">
        <v>3.0703130000000001</v>
      </c>
      <c r="AS9" s="41">
        <v>4.0766549999999997</v>
      </c>
      <c r="AT9" s="40">
        <v>0.56213017751479288</v>
      </c>
      <c r="AU9" s="40">
        <v>0.43786982248520712</v>
      </c>
      <c r="AV9" s="41">
        <v>3.8698220000000001</v>
      </c>
      <c r="AW9" s="41">
        <v>3.538462</v>
      </c>
      <c r="AX9" s="41">
        <v>4.3905329999999996</v>
      </c>
      <c r="AY9" s="40">
        <v>0.59848484848484851</v>
      </c>
      <c r="AZ9" s="40">
        <v>0.40151515151515149</v>
      </c>
      <c r="BA9" s="41">
        <v>4.4924239999999998</v>
      </c>
      <c r="BB9" s="41">
        <v>4.2727269999999997</v>
      </c>
      <c r="BC9" s="41">
        <v>4.2651519999999996</v>
      </c>
      <c r="BD9" s="41">
        <v>3.8649119999999999</v>
      </c>
      <c r="BE9" s="41">
        <v>4.4542250000000001</v>
      </c>
      <c r="BF9" s="41">
        <v>4.2024650000000001</v>
      </c>
      <c r="BG9" s="41">
        <v>4.2336280000000004</v>
      </c>
      <c r="BH9" s="41">
        <v>4.165775</v>
      </c>
      <c r="BI9" s="41">
        <v>4.2301890000000002</v>
      </c>
      <c r="BJ9" s="41">
        <v>4.2885460000000002</v>
      </c>
      <c r="BK9" s="41">
        <v>4.9305820000000002</v>
      </c>
      <c r="BL9" s="41" t="s">
        <v>246</v>
      </c>
      <c r="BM9" s="41">
        <v>4.2569319999999999</v>
      </c>
      <c r="BN9" s="41">
        <v>4.218807</v>
      </c>
      <c r="BO9" s="41">
        <v>4.8183449999999999</v>
      </c>
      <c r="BP9" s="41">
        <v>4.1683370000000002</v>
      </c>
      <c r="BQ9" s="41">
        <v>3.951473</v>
      </c>
      <c r="BR9" s="40">
        <v>0.74545454545454548</v>
      </c>
      <c r="BS9" s="40">
        <v>0.25454545454545452</v>
      </c>
      <c r="BT9" s="41">
        <v>4.2909090000000001</v>
      </c>
      <c r="BU9" s="40">
        <v>0.71764705882352942</v>
      </c>
      <c r="BV9" s="40">
        <v>0.28235294117647058</v>
      </c>
      <c r="BW9" s="41">
        <v>4.3882349999999999</v>
      </c>
      <c r="BX9" s="41">
        <v>4.6296299999999997</v>
      </c>
      <c r="BY9" s="41">
        <v>4.6296299999999997</v>
      </c>
      <c r="BZ9" s="41">
        <v>4.3260870000000002</v>
      </c>
      <c r="CA9" s="41">
        <v>5.0052539999999999</v>
      </c>
      <c r="CB9" s="41">
        <v>4.987698</v>
      </c>
      <c r="CC9" s="41">
        <v>4.5910019999999996</v>
      </c>
      <c r="CD9" s="41">
        <v>4.6867470000000004</v>
      </c>
      <c r="CE9" s="41">
        <v>4.3579140000000001</v>
      </c>
      <c r="CF9" s="41">
        <v>4.8838030000000003</v>
      </c>
      <c r="CG9" s="41">
        <v>4.8734400000000004</v>
      </c>
      <c r="CH9" s="41">
        <v>4.7773019999999997</v>
      </c>
      <c r="CI9" s="40">
        <v>0.15251299826689774</v>
      </c>
      <c r="CJ9" s="40">
        <v>0.64644714038128248</v>
      </c>
      <c r="CK9" s="40">
        <v>0.17677642980935876</v>
      </c>
      <c r="CL9" s="40">
        <v>2.4263431542461005E-2</v>
      </c>
      <c r="CM9" s="41">
        <v>4.7259409999999997</v>
      </c>
      <c r="CN9" s="41">
        <v>4.6283919999999998</v>
      </c>
      <c r="CO9" s="41">
        <v>4.4079499999999996</v>
      </c>
      <c r="CP9" s="41">
        <v>4.4411759999999996</v>
      </c>
      <c r="CQ9" s="40">
        <v>0.3951473136915078</v>
      </c>
      <c r="CR9" s="40">
        <v>0.17157712305025996</v>
      </c>
      <c r="CS9" s="40">
        <v>0.2530329289428076</v>
      </c>
      <c r="CT9" s="40">
        <v>0.18024263431542462</v>
      </c>
      <c r="CU9" s="40">
        <v>0.69054441260744981</v>
      </c>
      <c r="CV9" s="40">
        <v>0.30945558739255014</v>
      </c>
      <c r="CW9" s="41">
        <v>4.8333329999999997</v>
      </c>
      <c r="CX9" s="41">
        <v>4.6734689999999999</v>
      </c>
      <c r="CY9" s="41">
        <v>4.4072789999999999</v>
      </c>
      <c r="CZ9" s="41">
        <v>4.2294219999999996</v>
      </c>
      <c r="DA9" s="41">
        <v>3.970018</v>
      </c>
      <c r="DB9" s="41">
        <v>4.178947</v>
      </c>
      <c r="DC9" s="41">
        <v>4.3212999999999999</v>
      </c>
      <c r="DD9" s="41">
        <v>4.4331550000000002</v>
      </c>
      <c r="DE9" s="41">
        <v>4.6445990000000004</v>
      </c>
      <c r="DF9" s="41">
        <v>4.6374500000000003</v>
      </c>
      <c r="DG9" s="41">
        <v>4.5680750000000003</v>
      </c>
      <c r="DH9" s="41">
        <v>4.6372749999999998</v>
      </c>
      <c r="DI9" s="41">
        <v>4.3462249999999996</v>
      </c>
      <c r="DJ9" s="41">
        <v>4.3133210000000002</v>
      </c>
      <c r="DK9" s="41">
        <v>4.4576799999999999</v>
      </c>
      <c r="DL9" s="41">
        <v>4.1191709999999997</v>
      </c>
      <c r="DM9" s="41">
        <v>4.3671879999999996</v>
      </c>
      <c r="DN9" s="41">
        <v>4.2287689999999998</v>
      </c>
      <c r="DO9" s="41">
        <v>4.1871749999999999</v>
      </c>
      <c r="DP9" s="41">
        <v>4.2045060000000003</v>
      </c>
      <c r="DQ9" s="41" t="s">
        <v>246</v>
      </c>
      <c r="DR9" s="40">
        <v>3.4662045060658578E-2</v>
      </c>
      <c r="DS9" s="40">
        <v>0.48526863084922012</v>
      </c>
      <c r="DT9" s="40">
        <v>0.41074523396880414</v>
      </c>
      <c r="DU9" s="40">
        <v>6.9324090121317156E-2</v>
      </c>
      <c r="DV9" s="39">
        <v>0.32235701906412478</v>
      </c>
      <c r="DW9" s="39">
        <v>0.11438474870017332</v>
      </c>
      <c r="DX9" s="39">
        <v>0.16637781629116119</v>
      </c>
      <c r="DY9" s="39">
        <v>0.2391681109185442</v>
      </c>
      <c r="DZ9" s="39">
        <v>0.15771230502599654</v>
      </c>
      <c r="EA9" s="42"/>
      <c r="EB9" s="42"/>
      <c r="EC9" s="42"/>
      <c r="ED9" s="42"/>
      <c r="EE9" s="42"/>
      <c r="EF9" s="42"/>
      <c r="EG9" s="39"/>
      <c r="EH9" s="39"/>
      <c r="EI9" s="39"/>
      <c r="EJ9" s="39"/>
      <c r="EK9" s="39"/>
      <c r="EL9" s="43"/>
      <c r="EM9" s="39"/>
      <c r="EN9" s="39"/>
      <c r="EO9" s="43"/>
      <c r="EP9" s="39"/>
      <c r="EQ9" s="39"/>
      <c r="ER9" s="43"/>
      <c r="ES9" s="44"/>
      <c r="ET9" s="44"/>
      <c r="EU9" s="44"/>
      <c r="EV9" s="44"/>
      <c r="EW9" s="43"/>
      <c r="EX9" s="43"/>
      <c r="EY9" s="39"/>
      <c r="EZ9" s="39"/>
      <c r="FA9" s="39"/>
      <c r="FB9" s="39"/>
      <c r="FC9" s="39"/>
      <c r="FD9" s="39"/>
      <c r="FE9" s="39"/>
      <c r="FF9" s="39"/>
      <c r="FG9" s="39"/>
      <c r="FH9" s="43"/>
      <c r="FI9" s="43"/>
      <c r="FJ9" s="39"/>
      <c r="FK9" s="39"/>
      <c r="FL9" s="43"/>
      <c r="FM9" s="39"/>
      <c r="FN9" s="39"/>
      <c r="FO9" s="43"/>
      <c r="FP9" s="43"/>
      <c r="FQ9" s="43"/>
      <c r="FR9" s="43"/>
      <c r="FS9" s="44"/>
      <c r="FT9" s="44"/>
      <c r="FU9" s="43"/>
      <c r="FV9" s="39"/>
      <c r="FW9" s="39"/>
      <c r="FX9" s="39"/>
      <c r="FY9" s="39"/>
      <c r="FZ9" s="39"/>
      <c r="GA9" s="39"/>
      <c r="GB9" s="39"/>
      <c r="GC9" s="39"/>
      <c r="GD9" s="39"/>
    </row>
    <row r="10" spans="1:186" s="38" customFormat="1" x14ac:dyDescent="0.3">
      <c r="A10" s="43" t="s">
        <v>258</v>
      </c>
      <c r="B10" s="40">
        <v>0</v>
      </c>
      <c r="C10" s="40">
        <v>7.7519379844961239E-3</v>
      </c>
      <c r="D10" s="40">
        <v>0.31007751937984496</v>
      </c>
      <c r="E10" s="40">
        <v>0.5968992248062015</v>
      </c>
      <c r="F10" s="40">
        <v>8.5271317829457363E-2</v>
      </c>
      <c r="G10" s="39">
        <v>0.22480620155038761</v>
      </c>
      <c r="H10" s="39">
        <v>0.77519379844961245</v>
      </c>
      <c r="I10" s="39">
        <v>0.24806201550387597</v>
      </c>
      <c r="J10" s="40">
        <v>0.75193798449612403</v>
      </c>
      <c r="K10" s="39">
        <v>0.66666666666666663</v>
      </c>
      <c r="L10" s="39">
        <v>0.33333333333333331</v>
      </c>
      <c r="M10" s="41">
        <v>3.3333330000000001</v>
      </c>
      <c r="N10" s="40">
        <v>0.78260869565217395</v>
      </c>
      <c r="O10" s="40">
        <v>0.21739130434782608</v>
      </c>
      <c r="P10" s="41">
        <v>4</v>
      </c>
      <c r="Q10" s="40">
        <v>0.87878787878787878</v>
      </c>
      <c r="R10" s="40">
        <v>0.12121212121212122</v>
      </c>
      <c r="S10" s="41">
        <v>4.1212119999999999</v>
      </c>
      <c r="T10" s="41">
        <v>4.0317460000000001</v>
      </c>
      <c r="U10" s="41">
        <v>3.8571430000000002</v>
      </c>
      <c r="V10" s="41">
        <v>3.746032</v>
      </c>
      <c r="W10" s="41">
        <v>3.714286</v>
      </c>
      <c r="X10" s="41">
        <v>3.2962959999999999</v>
      </c>
      <c r="Y10" s="41">
        <v>4.2</v>
      </c>
      <c r="Z10" s="41">
        <v>3.9666670000000002</v>
      </c>
      <c r="AA10" s="41">
        <v>3.6136360000000001</v>
      </c>
      <c r="AB10" s="41">
        <v>3.6590910000000001</v>
      </c>
      <c r="AC10" s="41">
        <v>3.0681820000000002</v>
      </c>
      <c r="AD10" s="41">
        <v>3.704545</v>
      </c>
      <c r="AE10" s="41">
        <v>3.9090910000000001</v>
      </c>
      <c r="AF10" s="41">
        <v>4.0454549999999996</v>
      </c>
      <c r="AG10" s="41">
        <v>3.954545</v>
      </c>
      <c r="AH10" s="41">
        <v>4.2727269999999997</v>
      </c>
      <c r="AI10" s="40">
        <v>0.55555555555555558</v>
      </c>
      <c r="AJ10" s="40">
        <v>0.44444444444444442</v>
      </c>
      <c r="AK10" s="41">
        <v>4.2222220000000004</v>
      </c>
      <c r="AL10" s="41">
        <v>4.1111110000000002</v>
      </c>
      <c r="AM10" s="41">
        <v>4</v>
      </c>
      <c r="AN10" s="41">
        <v>3.3103449999999999</v>
      </c>
      <c r="AO10" s="41">
        <v>3.4666670000000002</v>
      </c>
      <c r="AP10" s="41">
        <v>3.035714</v>
      </c>
      <c r="AQ10" s="41">
        <v>3.285714</v>
      </c>
      <c r="AR10" s="41">
        <v>3.0645159999999998</v>
      </c>
      <c r="AS10" s="41">
        <v>4.0729170000000003</v>
      </c>
      <c r="AT10" s="40">
        <v>0.68571428571428572</v>
      </c>
      <c r="AU10" s="40">
        <v>0.31428571428571428</v>
      </c>
      <c r="AV10" s="41">
        <v>3.8571430000000002</v>
      </c>
      <c r="AW10" s="41">
        <v>3.8</v>
      </c>
      <c r="AX10" s="41">
        <v>4.2</v>
      </c>
      <c r="AY10" s="40">
        <v>0.76363636363636367</v>
      </c>
      <c r="AZ10" s="40">
        <v>0.23636363636363636</v>
      </c>
      <c r="BA10" s="41">
        <v>4.1272729999999997</v>
      </c>
      <c r="BB10" s="41">
        <v>4.0363639999999998</v>
      </c>
      <c r="BC10" s="41">
        <v>4.1272729999999997</v>
      </c>
      <c r="BD10" s="41">
        <v>4.1760000000000002</v>
      </c>
      <c r="BE10" s="41">
        <v>3.9609380000000001</v>
      </c>
      <c r="BF10" s="41">
        <v>3.9126979999999998</v>
      </c>
      <c r="BG10" s="41">
        <v>3.8606560000000001</v>
      </c>
      <c r="BH10" s="41">
        <v>3.7540979999999999</v>
      </c>
      <c r="BI10" s="41">
        <v>3.617391</v>
      </c>
      <c r="BJ10" s="41">
        <v>4.4545450000000004</v>
      </c>
      <c r="BK10" s="41">
        <v>4.5901639999999997</v>
      </c>
      <c r="BL10" s="41" t="s">
        <v>246</v>
      </c>
      <c r="BM10" s="41">
        <v>3.9090910000000001</v>
      </c>
      <c r="BN10" s="41">
        <v>3.5478260000000001</v>
      </c>
      <c r="BO10" s="41">
        <v>4.2173910000000001</v>
      </c>
      <c r="BP10" s="41">
        <v>3.3454549999999998</v>
      </c>
      <c r="BQ10" s="41">
        <v>3.620155</v>
      </c>
      <c r="BR10" s="40">
        <v>0.6</v>
      </c>
      <c r="BS10" s="40">
        <v>0.4</v>
      </c>
      <c r="BT10" s="41">
        <v>4.04</v>
      </c>
      <c r="BU10" s="40">
        <v>0.56521739130434778</v>
      </c>
      <c r="BV10" s="40">
        <v>0.43478260869565216</v>
      </c>
      <c r="BW10" s="41">
        <v>4.3043480000000001</v>
      </c>
      <c r="BX10" s="41">
        <v>4.3157889999999997</v>
      </c>
      <c r="BY10" s="41">
        <v>4.2368420000000002</v>
      </c>
      <c r="BZ10" s="41">
        <v>4</v>
      </c>
      <c r="CA10" s="41">
        <v>4.5317460000000001</v>
      </c>
      <c r="CB10" s="41">
        <v>4.3600000000000003</v>
      </c>
      <c r="CC10" s="41">
        <v>4.0454549999999996</v>
      </c>
      <c r="CD10" s="41">
        <v>4.0363639999999998</v>
      </c>
      <c r="CE10" s="41">
        <v>4.0082639999999996</v>
      </c>
      <c r="CF10" s="41">
        <v>4.578125</v>
      </c>
      <c r="CG10" s="41">
        <v>4.4173229999999997</v>
      </c>
      <c r="CH10" s="41">
        <v>4.3529410000000004</v>
      </c>
      <c r="CI10" s="40">
        <v>0.13178294573643412</v>
      </c>
      <c r="CJ10" s="40">
        <v>0.73643410852713176</v>
      </c>
      <c r="CK10" s="40">
        <v>0.11627906976744186</v>
      </c>
      <c r="CL10" s="40">
        <v>1.5503875968992248E-2</v>
      </c>
      <c r="CM10" s="41">
        <v>4.4375</v>
      </c>
      <c r="CN10" s="41">
        <v>4.2678570000000002</v>
      </c>
      <c r="CO10" s="41">
        <v>4.1339290000000002</v>
      </c>
      <c r="CP10" s="41">
        <v>4.1981979999999997</v>
      </c>
      <c r="CQ10" s="40">
        <v>0.13178294573643412</v>
      </c>
      <c r="CR10" s="40">
        <v>0.13178294573643412</v>
      </c>
      <c r="CS10" s="40">
        <v>0.50387596899224807</v>
      </c>
      <c r="CT10" s="40">
        <v>0.23255813953488372</v>
      </c>
      <c r="CU10" s="40">
        <v>0.6607142857142857</v>
      </c>
      <c r="CV10" s="40">
        <v>0.3392857142857143</v>
      </c>
      <c r="CW10" s="41">
        <v>5.0714290000000002</v>
      </c>
      <c r="CX10" s="41">
        <v>5.0178570000000002</v>
      </c>
      <c r="CY10" s="41">
        <v>4.3488369999999996</v>
      </c>
      <c r="CZ10" s="41">
        <v>3.76</v>
      </c>
      <c r="DA10" s="41">
        <v>3.536</v>
      </c>
      <c r="DB10" s="41">
        <v>3.653543</v>
      </c>
      <c r="DC10" s="41">
        <v>3.8032789999999999</v>
      </c>
      <c r="DD10" s="41">
        <v>3.9237289999999998</v>
      </c>
      <c r="DE10" s="41">
        <v>3.890625</v>
      </c>
      <c r="DF10" s="41">
        <v>3.7619050000000001</v>
      </c>
      <c r="DG10" s="41">
        <v>3.6276600000000001</v>
      </c>
      <c r="DH10" s="41">
        <v>3.7978719999999999</v>
      </c>
      <c r="DI10" s="41">
        <v>3.7094019999999999</v>
      </c>
      <c r="DJ10" s="41">
        <v>3.684685</v>
      </c>
      <c r="DK10" s="41">
        <v>3.9344260000000002</v>
      </c>
      <c r="DL10" s="41">
        <v>3.6222219999999998</v>
      </c>
      <c r="DM10" s="41">
        <v>3.6938780000000002</v>
      </c>
      <c r="DN10" s="41">
        <v>3.6899220000000001</v>
      </c>
      <c r="DO10" s="41">
        <v>3.8062019999999999</v>
      </c>
      <c r="DP10" s="41">
        <v>3.9302329999999999</v>
      </c>
      <c r="DQ10" s="41" t="s">
        <v>246</v>
      </c>
      <c r="DR10" s="40">
        <v>0.10852713178294573</v>
      </c>
      <c r="DS10" s="40">
        <v>0.51937984496124034</v>
      </c>
      <c r="DT10" s="40">
        <v>0.2868217054263566</v>
      </c>
      <c r="DU10" s="40">
        <v>8.5271317829457363E-2</v>
      </c>
      <c r="DV10" s="39">
        <v>0.33333333333333331</v>
      </c>
      <c r="DW10" s="39">
        <v>0.13178294573643412</v>
      </c>
      <c r="DX10" s="39">
        <v>0.17829457364341086</v>
      </c>
      <c r="DY10" s="39">
        <v>0.19379844961240311</v>
      </c>
      <c r="DZ10" s="39">
        <v>0.16279069767441862</v>
      </c>
      <c r="EA10" s="42"/>
      <c r="EB10" s="42"/>
      <c r="EC10" s="42"/>
      <c r="ED10" s="42"/>
      <c r="EE10" s="42"/>
      <c r="EF10" s="42"/>
      <c r="EG10" s="39"/>
      <c r="EH10" s="39"/>
      <c r="EI10" s="39"/>
      <c r="EJ10" s="39"/>
      <c r="EK10" s="39"/>
      <c r="EL10" s="43"/>
      <c r="EM10" s="39"/>
      <c r="EN10" s="39"/>
      <c r="EO10" s="43"/>
      <c r="EP10" s="39"/>
      <c r="EQ10" s="39"/>
      <c r="ER10" s="43"/>
      <c r="ES10" s="44"/>
      <c r="ET10" s="44"/>
      <c r="EU10" s="44"/>
      <c r="EV10" s="44"/>
      <c r="EW10" s="43"/>
      <c r="EX10" s="43"/>
      <c r="EY10" s="39"/>
      <c r="EZ10" s="39"/>
      <c r="FA10" s="39"/>
      <c r="FB10" s="39"/>
      <c r="FC10" s="39"/>
      <c r="FD10" s="39"/>
      <c r="FE10" s="39"/>
      <c r="FF10" s="39"/>
      <c r="FG10" s="39"/>
      <c r="FH10" s="43"/>
      <c r="FI10" s="43"/>
      <c r="FJ10" s="39"/>
      <c r="FK10" s="39"/>
      <c r="FL10" s="43"/>
      <c r="FM10" s="39"/>
      <c r="FN10" s="39"/>
      <c r="FO10" s="43"/>
      <c r="FP10" s="43"/>
      <c r="FQ10" s="43"/>
      <c r="FR10" s="43"/>
      <c r="FS10" s="44"/>
      <c r="FT10" s="44"/>
      <c r="FU10" s="43"/>
      <c r="FV10" s="39"/>
      <c r="FW10" s="39"/>
      <c r="FX10" s="39"/>
      <c r="FY10" s="39"/>
      <c r="FZ10" s="39"/>
      <c r="GA10" s="39"/>
      <c r="GB10" s="39"/>
      <c r="GC10" s="39"/>
      <c r="GD10" s="39"/>
    </row>
    <row r="11" spans="1:186" s="38" customFormat="1" x14ac:dyDescent="0.3">
      <c r="A11" s="43" t="s">
        <v>259</v>
      </c>
      <c r="B11" s="40">
        <v>0</v>
      </c>
      <c r="C11" s="40">
        <v>3.787878787878788E-2</v>
      </c>
      <c r="D11" s="40">
        <v>0.26136363636363635</v>
      </c>
      <c r="E11" s="40">
        <v>0.65151515151515149</v>
      </c>
      <c r="F11" s="40">
        <v>4.924242424242424E-2</v>
      </c>
      <c r="G11" s="39">
        <v>0.10984848484848485</v>
      </c>
      <c r="H11" s="39">
        <v>0.89015151515151514</v>
      </c>
      <c r="I11" s="39">
        <v>0.18560606060606061</v>
      </c>
      <c r="J11" s="40">
        <v>0.81439393939393945</v>
      </c>
      <c r="K11" s="40">
        <v>1</v>
      </c>
      <c r="L11" s="40">
        <v>0</v>
      </c>
      <c r="M11" s="41">
        <v>4.3076920000000003</v>
      </c>
      <c r="N11" s="40">
        <v>0.97530864197530864</v>
      </c>
      <c r="O11" s="40">
        <v>2.4691358024691357E-2</v>
      </c>
      <c r="P11" s="41">
        <v>4.4074070000000001</v>
      </c>
      <c r="Q11" s="40">
        <v>0.9821428571428571</v>
      </c>
      <c r="R11" s="40">
        <v>1.7857142857142856E-2</v>
      </c>
      <c r="S11" s="41">
        <v>4.6071429999999998</v>
      </c>
      <c r="T11" s="41">
        <v>3.9270070000000001</v>
      </c>
      <c r="U11" s="41">
        <v>3.8248180000000001</v>
      </c>
      <c r="V11" s="41">
        <v>3.686131</v>
      </c>
      <c r="W11" s="41">
        <v>4</v>
      </c>
      <c r="X11" s="41">
        <v>2.9583330000000001</v>
      </c>
      <c r="Y11" s="41">
        <v>3.6326529999999999</v>
      </c>
      <c r="Z11" s="41">
        <v>3.959184</v>
      </c>
      <c r="AA11" s="41">
        <v>4.3250000000000002</v>
      </c>
      <c r="AB11" s="41">
        <v>4.2562499999999996</v>
      </c>
      <c r="AC11" s="41">
        <v>3.65</v>
      </c>
      <c r="AD11" s="41">
        <v>3.8312499999999998</v>
      </c>
      <c r="AE11" s="41">
        <v>4.203125</v>
      </c>
      <c r="AF11" s="41">
        <v>4.140625</v>
      </c>
      <c r="AG11" s="41">
        <v>3.953125</v>
      </c>
      <c r="AH11" s="41">
        <v>4.1875</v>
      </c>
      <c r="AI11" s="40">
        <v>0.61764705882352944</v>
      </c>
      <c r="AJ11" s="40">
        <v>0.38235294117647056</v>
      </c>
      <c r="AK11" s="41">
        <v>4.6764710000000003</v>
      </c>
      <c r="AL11" s="41">
        <v>4.7941180000000001</v>
      </c>
      <c r="AM11" s="41">
        <v>4.8823530000000002</v>
      </c>
      <c r="AN11" s="41">
        <v>2.7346940000000002</v>
      </c>
      <c r="AO11" s="41">
        <v>2.5714290000000002</v>
      </c>
      <c r="AP11" s="41">
        <v>2.6888890000000001</v>
      </c>
      <c r="AQ11" s="41">
        <v>2.8181820000000002</v>
      </c>
      <c r="AR11" s="41">
        <v>3.1458330000000001</v>
      </c>
      <c r="AS11" s="41">
        <v>4.0748899999999999</v>
      </c>
      <c r="AT11" s="40">
        <v>0.63725490196078427</v>
      </c>
      <c r="AU11" s="40">
        <v>0.36274509803921567</v>
      </c>
      <c r="AV11" s="41">
        <v>3.8725489999999998</v>
      </c>
      <c r="AW11" s="41">
        <v>3.6764709999999998</v>
      </c>
      <c r="AX11" s="41">
        <v>4.3137249999999998</v>
      </c>
      <c r="AY11" s="40">
        <v>0.71794871794871795</v>
      </c>
      <c r="AZ11" s="40">
        <v>0.28205128205128205</v>
      </c>
      <c r="BA11" s="41">
        <v>4.2435900000000002</v>
      </c>
      <c r="BB11" s="41">
        <v>3.4871789999999998</v>
      </c>
      <c r="BC11" s="41">
        <v>3.9358970000000002</v>
      </c>
      <c r="BD11" s="41">
        <v>3.9496120000000001</v>
      </c>
      <c r="BE11" s="41">
        <v>4.315385</v>
      </c>
      <c r="BF11" s="41">
        <v>4.2316599999999998</v>
      </c>
      <c r="BG11" s="41">
        <v>3.9433199999999999</v>
      </c>
      <c r="BH11" s="41">
        <v>4.244186</v>
      </c>
      <c r="BI11" s="41">
        <v>4.2768600000000001</v>
      </c>
      <c r="BJ11" s="41">
        <v>4.2317070000000001</v>
      </c>
      <c r="BK11" s="41">
        <v>4.6016950000000003</v>
      </c>
      <c r="BL11" s="41" t="s">
        <v>246</v>
      </c>
      <c r="BM11" s="41">
        <v>4.2837209999999999</v>
      </c>
      <c r="BN11" s="41">
        <v>3.655462</v>
      </c>
      <c r="BO11" s="41">
        <v>4.5020410000000002</v>
      </c>
      <c r="BP11" s="41">
        <v>3.6517409999999999</v>
      </c>
      <c r="BQ11" s="41">
        <v>3.8825759999999998</v>
      </c>
      <c r="BR11" s="40">
        <v>0.89473684210526316</v>
      </c>
      <c r="BS11" s="40">
        <v>0.10526315789473684</v>
      </c>
      <c r="BT11" s="41">
        <v>4.5657889999999997</v>
      </c>
      <c r="BU11" s="40">
        <v>0.83673469387755106</v>
      </c>
      <c r="BV11" s="40">
        <v>0.16326530612244897</v>
      </c>
      <c r="BW11" s="41">
        <v>4.6122449999999997</v>
      </c>
      <c r="BX11" s="41">
        <v>4.5352110000000003</v>
      </c>
      <c r="BY11" s="41">
        <v>4.676056</v>
      </c>
      <c r="BZ11" s="41">
        <v>4.5359999999999996</v>
      </c>
      <c r="CA11" s="41">
        <v>4.9066150000000004</v>
      </c>
      <c r="CB11" s="41">
        <v>4.767442</v>
      </c>
      <c r="CC11" s="41">
        <v>4.556</v>
      </c>
      <c r="CD11" s="41">
        <v>4.4801589999999996</v>
      </c>
      <c r="CE11" s="41">
        <v>4.4069770000000004</v>
      </c>
      <c r="CF11" s="41">
        <v>5.3692310000000001</v>
      </c>
      <c r="CG11" s="41">
        <v>5.208494</v>
      </c>
      <c r="CH11" s="41">
        <v>5.1440679999999999</v>
      </c>
      <c r="CI11" s="40">
        <v>9.4696969696969696E-2</v>
      </c>
      <c r="CJ11" s="40">
        <v>0.63257575757575757</v>
      </c>
      <c r="CK11" s="40">
        <v>0.23484848484848486</v>
      </c>
      <c r="CL11" s="40">
        <v>3.787878787878788E-2</v>
      </c>
      <c r="CM11" s="41">
        <v>4.4808510000000004</v>
      </c>
      <c r="CN11" s="41">
        <v>4.2796609999999999</v>
      </c>
      <c r="CO11" s="41">
        <v>4.248945</v>
      </c>
      <c r="CP11" s="41">
        <v>4.2649569999999999</v>
      </c>
      <c r="CQ11" s="40">
        <v>0.13636363636363635</v>
      </c>
      <c r="CR11" s="40">
        <v>6.8181818181818177E-2</v>
      </c>
      <c r="CS11" s="40">
        <v>0.52272727272727271</v>
      </c>
      <c r="CT11" s="40">
        <v>0.27272727272727271</v>
      </c>
      <c r="CU11" s="40">
        <v>0.77192982456140347</v>
      </c>
      <c r="CV11" s="40">
        <v>0.22807017543859648</v>
      </c>
      <c r="CW11" s="41">
        <v>4.8061670000000003</v>
      </c>
      <c r="CX11" s="41">
        <v>4.7092510000000001</v>
      </c>
      <c r="CY11" s="41">
        <v>4.5340910000000001</v>
      </c>
      <c r="CZ11" s="41">
        <v>3.8918919999999999</v>
      </c>
      <c r="DA11" s="41">
        <v>3.6795369999999998</v>
      </c>
      <c r="DB11" s="41">
        <v>3.8122609999999999</v>
      </c>
      <c r="DC11" s="41">
        <v>4.139831</v>
      </c>
      <c r="DD11" s="41">
        <v>4.2365149999999998</v>
      </c>
      <c r="DE11" s="41">
        <v>3.8068179999999998</v>
      </c>
      <c r="DF11" s="41">
        <v>3.8801839999999999</v>
      </c>
      <c r="DG11" s="41">
        <v>3.792929</v>
      </c>
      <c r="DH11" s="41">
        <v>3.9541979999999999</v>
      </c>
      <c r="DI11" s="41">
        <v>4.0877189999999999</v>
      </c>
      <c r="DJ11" s="41">
        <v>4.0180999999999996</v>
      </c>
      <c r="DK11" s="41">
        <v>4.0747660000000003</v>
      </c>
      <c r="DL11" s="41">
        <v>3.7931029999999999</v>
      </c>
      <c r="DM11" s="41">
        <v>3.875</v>
      </c>
      <c r="DN11" s="41">
        <v>3.8219699999999999</v>
      </c>
      <c r="DO11" s="41">
        <v>4.0378790000000002</v>
      </c>
      <c r="DP11" s="41">
        <v>4.0265149999999998</v>
      </c>
      <c r="DQ11" s="41" t="s">
        <v>246</v>
      </c>
      <c r="DR11" s="40">
        <v>0.10606060606060606</v>
      </c>
      <c r="DS11" s="40">
        <v>0.54166666666666663</v>
      </c>
      <c r="DT11" s="40">
        <v>0.24242424242424243</v>
      </c>
      <c r="DU11" s="40">
        <v>0.10984848484848485</v>
      </c>
      <c r="DV11" s="39">
        <v>0.26136363636363635</v>
      </c>
      <c r="DW11" s="39">
        <v>0.11742424242424243</v>
      </c>
      <c r="DX11" s="39">
        <v>0.15151515151515152</v>
      </c>
      <c r="DY11" s="39">
        <v>0.32575757575757575</v>
      </c>
      <c r="DZ11" s="39">
        <v>0.14393939393939395</v>
      </c>
      <c r="EA11" s="42"/>
      <c r="EB11" s="42"/>
      <c r="EC11" s="42"/>
      <c r="ED11" s="42"/>
      <c r="EE11" s="42"/>
      <c r="EF11" s="42"/>
      <c r="EG11" s="39"/>
      <c r="EH11" s="39"/>
      <c r="EI11" s="39"/>
      <c r="EJ11" s="39"/>
      <c r="EK11" s="39"/>
      <c r="EL11" s="43"/>
      <c r="EM11" s="39"/>
      <c r="EN11" s="39"/>
      <c r="EO11" s="43"/>
      <c r="EP11" s="39"/>
      <c r="EQ11" s="39"/>
      <c r="ER11" s="43"/>
      <c r="ES11" s="44"/>
      <c r="ET11" s="44"/>
      <c r="EU11" s="44"/>
      <c r="EV11" s="44"/>
      <c r="EW11" s="43"/>
      <c r="EX11" s="43"/>
      <c r="EY11" s="39"/>
      <c r="EZ11" s="39"/>
      <c r="FA11" s="39"/>
      <c r="FB11" s="39"/>
      <c r="FC11" s="39"/>
      <c r="FD11" s="39"/>
      <c r="FE11" s="39"/>
      <c r="FF11" s="39"/>
      <c r="FG11" s="39"/>
      <c r="FH11" s="43"/>
      <c r="FI11" s="43"/>
      <c r="FJ11" s="39"/>
      <c r="FK11" s="39"/>
      <c r="FL11" s="43"/>
      <c r="FM11" s="39"/>
      <c r="FN11" s="39"/>
      <c r="FO11" s="43"/>
      <c r="FP11" s="43"/>
      <c r="FQ11" s="43"/>
      <c r="FR11" s="43"/>
      <c r="FS11" s="44"/>
      <c r="FT11" s="44"/>
      <c r="FU11" s="43"/>
      <c r="FV11" s="39"/>
      <c r="FW11" s="39"/>
      <c r="FX11" s="39"/>
      <c r="FY11" s="39"/>
      <c r="FZ11" s="39"/>
      <c r="GA11" s="39"/>
      <c r="GB11" s="39"/>
      <c r="GC11" s="39"/>
      <c r="GD11" s="39"/>
    </row>
    <row r="12" spans="1:186" s="38" customFormat="1" x14ac:dyDescent="0.3">
      <c r="A12" s="43" t="s">
        <v>260</v>
      </c>
      <c r="B12" s="40">
        <v>4.1623309053069723E-3</v>
      </c>
      <c r="C12" s="40">
        <v>6.9719042663891784E-2</v>
      </c>
      <c r="D12" s="40">
        <v>0.33610822060353795</v>
      </c>
      <c r="E12" s="40">
        <v>0.57752341311134237</v>
      </c>
      <c r="F12" s="40">
        <v>1.2486992715920915E-2</v>
      </c>
      <c r="G12" s="39">
        <v>0.18355065195586762</v>
      </c>
      <c r="H12" s="39">
        <v>0.81644934804413238</v>
      </c>
      <c r="I12" s="39">
        <v>5.5165496489468405E-2</v>
      </c>
      <c r="J12" s="40">
        <v>0.94483450351053155</v>
      </c>
      <c r="K12" s="40">
        <v>0.77142857142857146</v>
      </c>
      <c r="L12" s="40">
        <v>0.22857142857142856</v>
      </c>
      <c r="M12" s="41">
        <v>4.371429</v>
      </c>
      <c r="N12" s="40">
        <v>0.9061032863849765</v>
      </c>
      <c r="O12" s="40">
        <v>9.3896713615023469E-2</v>
      </c>
      <c r="P12" s="41">
        <v>4.7934270000000003</v>
      </c>
      <c r="Q12" s="40">
        <v>0.91558441558441561</v>
      </c>
      <c r="R12" s="40">
        <v>8.4415584415584416E-2</v>
      </c>
      <c r="S12" s="41">
        <v>4.9870130000000001</v>
      </c>
      <c r="T12" s="41">
        <v>4.171875</v>
      </c>
      <c r="U12" s="41">
        <v>4.0687499999999996</v>
      </c>
      <c r="V12" s="41">
        <v>4.1343750000000004</v>
      </c>
      <c r="W12" s="41">
        <v>4.1500000000000004</v>
      </c>
      <c r="X12" s="41">
        <v>3.803922</v>
      </c>
      <c r="Y12" s="41">
        <v>4.0769229999999999</v>
      </c>
      <c r="Z12" s="41">
        <v>4.42</v>
      </c>
      <c r="AA12" s="41">
        <v>4.7627389999999998</v>
      </c>
      <c r="AB12" s="41">
        <v>4.6353499999999999</v>
      </c>
      <c r="AC12" s="41">
        <v>3.992038</v>
      </c>
      <c r="AD12" s="41">
        <v>4.3535029999999999</v>
      </c>
      <c r="AE12" s="41">
        <v>4.3425929999999999</v>
      </c>
      <c r="AF12" s="41">
        <v>4.3703700000000003</v>
      </c>
      <c r="AG12" s="41">
        <v>4.3148150000000003</v>
      </c>
      <c r="AH12" s="41">
        <v>4.4212959999999999</v>
      </c>
      <c r="AI12" s="40">
        <v>0.22950819672131148</v>
      </c>
      <c r="AJ12" s="40">
        <v>0.77049180327868849</v>
      </c>
      <c r="AK12" s="41">
        <v>4.6885250000000003</v>
      </c>
      <c r="AL12" s="41">
        <v>4.9180330000000003</v>
      </c>
      <c r="AM12" s="41">
        <v>5.0655739999999998</v>
      </c>
      <c r="AN12" s="41">
        <v>3.8363640000000001</v>
      </c>
      <c r="AO12" s="41">
        <v>3.7222219999999999</v>
      </c>
      <c r="AP12" s="41">
        <v>3.625</v>
      </c>
      <c r="AQ12" s="41">
        <v>4.08</v>
      </c>
      <c r="AR12" s="41">
        <v>3.9818180000000001</v>
      </c>
      <c r="AS12" s="41">
        <v>4.5031689999999998</v>
      </c>
      <c r="AT12" s="40">
        <v>0.40878378378378377</v>
      </c>
      <c r="AU12" s="40">
        <v>0.59121621621621623</v>
      </c>
      <c r="AV12" s="41">
        <v>4.4560810000000002</v>
      </c>
      <c r="AW12" s="41">
        <v>4.2567570000000003</v>
      </c>
      <c r="AX12" s="41">
        <v>4.9459460000000002</v>
      </c>
      <c r="AY12" s="40">
        <v>0.57468354430379742</v>
      </c>
      <c r="AZ12" s="40">
        <v>0.42531645569620252</v>
      </c>
      <c r="BA12" s="41">
        <v>4.5670890000000002</v>
      </c>
      <c r="BB12" s="41">
        <v>4.1594939999999996</v>
      </c>
      <c r="BC12" s="41">
        <v>4.1797469999999999</v>
      </c>
      <c r="BD12" s="41">
        <v>4.2831770000000002</v>
      </c>
      <c r="BE12" s="41">
        <v>4.7061500000000001</v>
      </c>
      <c r="BF12" s="41">
        <v>3.8870290000000001</v>
      </c>
      <c r="BG12" s="41">
        <v>3.9717699999999998</v>
      </c>
      <c r="BH12" s="41">
        <v>4.4336190000000002</v>
      </c>
      <c r="BI12" s="41">
        <v>4.1347930000000002</v>
      </c>
      <c r="BJ12" s="41">
        <v>4.8434780000000002</v>
      </c>
      <c r="BK12" s="41">
        <v>4.9753689999999997</v>
      </c>
      <c r="BL12" s="41">
        <v>3.4508670000000001</v>
      </c>
      <c r="BM12" s="41">
        <v>4.1193629999999999</v>
      </c>
      <c r="BN12" s="41">
        <v>3.9136359999999999</v>
      </c>
      <c r="BO12" s="41">
        <v>4.87643</v>
      </c>
      <c r="BP12" s="41">
        <v>3.78925</v>
      </c>
      <c r="BQ12" s="41">
        <v>4.1123370000000001</v>
      </c>
      <c r="BR12" s="40">
        <v>0.74345549738219896</v>
      </c>
      <c r="BS12" s="40">
        <v>0.25654450261780104</v>
      </c>
      <c r="BT12" s="41">
        <v>4.9109949999999998</v>
      </c>
      <c r="BU12" s="40">
        <v>0.77777777777777779</v>
      </c>
      <c r="BV12" s="40">
        <v>0.22222222222222221</v>
      </c>
      <c r="BW12" s="41">
        <v>4.8034189999999999</v>
      </c>
      <c r="BX12" s="41">
        <v>4.7039109999999997</v>
      </c>
      <c r="BY12" s="41">
        <v>4.854749</v>
      </c>
      <c r="BZ12" s="41">
        <v>4.859375</v>
      </c>
      <c r="CA12" s="41">
        <v>4.8993710000000004</v>
      </c>
      <c r="CB12" s="41">
        <v>4.8919199999999998</v>
      </c>
      <c r="CC12" s="41">
        <v>4.0177300000000002</v>
      </c>
      <c r="CD12" s="41">
        <v>4.1710209999999996</v>
      </c>
      <c r="CE12" s="41">
        <v>4.4417369999999998</v>
      </c>
      <c r="CF12" s="41">
        <v>5.186598</v>
      </c>
      <c r="CG12" s="41">
        <v>4.8202249999999998</v>
      </c>
      <c r="CH12" s="41">
        <v>5.0233920000000003</v>
      </c>
      <c r="CI12" s="40">
        <v>0.13340020060180541</v>
      </c>
      <c r="CJ12" s="40">
        <v>0.62587763289869613</v>
      </c>
      <c r="CK12" s="40">
        <v>0.21865596790371114</v>
      </c>
      <c r="CL12" s="40">
        <v>2.2066198595787363E-2</v>
      </c>
      <c r="CM12" s="41">
        <v>4.6591180000000003</v>
      </c>
      <c r="CN12" s="41">
        <v>4.6548040000000004</v>
      </c>
      <c r="CO12" s="41">
        <v>4.539739</v>
      </c>
      <c r="CP12" s="41">
        <v>4.5645930000000003</v>
      </c>
      <c r="CQ12" s="40">
        <v>0.27783350050150452</v>
      </c>
      <c r="CR12" s="40">
        <v>7.9237713139418256E-2</v>
      </c>
      <c r="CS12" s="40">
        <v>0.28084252758274825</v>
      </c>
      <c r="CT12" s="40">
        <v>0.362086258776329</v>
      </c>
      <c r="CU12" s="40">
        <v>0.57916666666666672</v>
      </c>
      <c r="CV12" s="40">
        <v>0.42083333333333334</v>
      </c>
      <c r="CW12" s="41">
        <v>4.804843</v>
      </c>
      <c r="CX12" s="41">
        <v>4.6571829999999999</v>
      </c>
      <c r="CY12" s="41">
        <v>4.4964890000000004</v>
      </c>
      <c r="CZ12" s="41">
        <v>4.2988619999999997</v>
      </c>
      <c r="DA12" s="41">
        <v>4.0596230000000002</v>
      </c>
      <c r="DB12" s="41">
        <v>4.1818179999999998</v>
      </c>
      <c r="DC12" s="41">
        <v>4.5102510000000002</v>
      </c>
      <c r="DD12" s="41">
        <v>4.6886989999999997</v>
      </c>
      <c r="DE12" s="41">
        <v>4.1097679999999999</v>
      </c>
      <c r="DF12" s="41">
        <v>4.3346099999999996</v>
      </c>
      <c r="DG12" s="41">
        <v>4.1308090000000002</v>
      </c>
      <c r="DH12" s="41">
        <v>4.3189250000000001</v>
      </c>
      <c r="DI12" s="41">
        <v>4.3130949999999997</v>
      </c>
      <c r="DJ12" s="41">
        <v>4.2487620000000001</v>
      </c>
      <c r="DK12" s="41">
        <v>4.334225</v>
      </c>
      <c r="DL12" s="41">
        <v>4.1646340000000004</v>
      </c>
      <c r="DM12" s="41">
        <v>4.5188170000000003</v>
      </c>
      <c r="DN12" s="41">
        <v>4.1634900000000004</v>
      </c>
      <c r="DO12" s="41">
        <v>4.3494849999999996</v>
      </c>
      <c r="DP12" s="41">
        <v>4.5025190000000004</v>
      </c>
      <c r="DQ12" s="41" t="s">
        <v>246</v>
      </c>
      <c r="DR12" s="40">
        <v>4.613841524573721E-2</v>
      </c>
      <c r="DS12" s="40">
        <v>0.47843530591775324</v>
      </c>
      <c r="DT12" s="40">
        <v>0.32096288866599798</v>
      </c>
      <c r="DU12" s="40">
        <v>0.15446339017051153</v>
      </c>
      <c r="DV12" s="39">
        <v>0.35382955771305286</v>
      </c>
      <c r="DW12" s="39">
        <v>7.6591154261057171E-2</v>
      </c>
      <c r="DX12" s="39">
        <v>0.14563106796116504</v>
      </c>
      <c r="DY12" s="39">
        <v>0.34843581445523192</v>
      </c>
      <c r="DZ12" s="39">
        <v>7.5512405609492989E-2</v>
      </c>
      <c r="EA12" s="42"/>
      <c r="EB12" s="42"/>
      <c r="EC12" s="42"/>
      <c r="ED12" s="42"/>
      <c r="EE12" s="42"/>
      <c r="EF12" s="42"/>
      <c r="EG12" s="39"/>
      <c r="EH12" s="39"/>
      <c r="EI12" s="39"/>
      <c r="EJ12" s="39"/>
      <c r="EK12" s="39"/>
      <c r="EL12" s="43"/>
      <c r="EM12" s="39"/>
      <c r="EN12" s="39"/>
      <c r="EO12" s="43"/>
      <c r="EP12" s="39"/>
      <c r="EQ12" s="39"/>
      <c r="ER12" s="43"/>
      <c r="ES12" s="44"/>
      <c r="ET12" s="44"/>
      <c r="EU12" s="44"/>
      <c r="EV12" s="44"/>
      <c r="EW12" s="43"/>
      <c r="EX12" s="43"/>
      <c r="EY12" s="39"/>
      <c r="EZ12" s="39"/>
      <c r="FA12" s="39"/>
      <c r="FB12" s="39"/>
      <c r="FC12" s="39"/>
      <c r="FD12" s="39"/>
      <c r="FE12" s="39"/>
      <c r="FF12" s="39"/>
      <c r="FG12" s="39"/>
      <c r="FH12" s="43"/>
      <c r="FI12" s="43"/>
      <c r="FJ12" s="39"/>
      <c r="FK12" s="39"/>
      <c r="FL12" s="43"/>
      <c r="FM12" s="39"/>
      <c r="FN12" s="39"/>
      <c r="FO12" s="43"/>
      <c r="FP12" s="43"/>
      <c r="FQ12" s="43"/>
      <c r="FR12" s="43"/>
      <c r="FS12" s="44"/>
      <c r="FT12" s="44"/>
      <c r="FU12" s="43"/>
      <c r="FV12" s="39"/>
      <c r="FW12" s="39"/>
      <c r="FX12" s="39"/>
      <c r="FY12" s="39"/>
      <c r="FZ12" s="39"/>
      <c r="GA12" s="39"/>
      <c r="GB12" s="39"/>
      <c r="GC12" s="39"/>
      <c r="GD12" s="39"/>
    </row>
    <row r="13" spans="1:186" s="38" customFormat="1" x14ac:dyDescent="0.3">
      <c r="A13" s="43" t="s">
        <v>261</v>
      </c>
      <c r="B13" s="40">
        <v>2.0689655172413793E-2</v>
      </c>
      <c r="C13" s="40">
        <v>8.2758620689655171E-2</v>
      </c>
      <c r="D13" s="40">
        <v>0.42758620689655175</v>
      </c>
      <c r="E13" s="40">
        <v>0.4689655172413793</v>
      </c>
      <c r="F13" s="40">
        <v>0</v>
      </c>
      <c r="G13" s="39">
        <v>0.20689655172413793</v>
      </c>
      <c r="H13" s="39">
        <v>0.7931034482758621</v>
      </c>
      <c r="I13" s="39">
        <v>0.20689655172413793</v>
      </c>
      <c r="J13" s="40">
        <v>0.7931034482758621</v>
      </c>
      <c r="K13" s="39"/>
      <c r="L13" s="39"/>
      <c r="M13" s="41">
        <v>3.769231</v>
      </c>
      <c r="N13" s="39"/>
      <c r="O13" s="39"/>
      <c r="P13" s="41">
        <v>4.2678570000000002</v>
      </c>
      <c r="S13" s="41">
        <v>4.3064520000000002</v>
      </c>
      <c r="T13" s="41">
        <v>4.0476190000000001</v>
      </c>
      <c r="U13" s="41">
        <v>3.8214290000000002</v>
      </c>
      <c r="V13" s="41">
        <v>3.5833330000000001</v>
      </c>
      <c r="W13" s="41">
        <v>3.5952380000000002</v>
      </c>
      <c r="X13" s="41">
        <v>3.2758620000000001</v>
      </c>
      <c r="Y13" s="41">
        <v>4.1333330000000004</v>
      </c>
      <c r="Z13" s="41">
        <v>3.6666669999999999</v>
      </c>
      <c r="AA13" s="41">
        <v>3.8051949999999999</v>
      </c>
      <c r="AB13" s="41">
        <v>4.1558440000000001</v>
      </c>
      <c r="AC13" s="41">
        <v>3.1168830000000001</v>
      </c>
      <c r="AD13" s="41">
        <v>4.168831</v>
      </c>
      <c r="AE13" s="41">
        <v>3.75</v>
      </c>
      <c r="AF13" s="41">
        <v>4.3888889999999998</v>
      </c>
      <c r="AG13" s="41">
        <v>3.8194439999999998</v>
      </c>
      <c r="AH13" s="41">
        <v>4.4166670000000003</v>
      </c>
      <c r="AK13" s="41">
        <v>4.8064520000000002</v>
      </c>
      <c r="AL13" s="41">
        <v>4.8387099999999998</v>
      </c>
      <c r="AM13" s="41">
        <v>5.0967739999999999</v>
      </c>
      <c r="AN13" s="41">
        <v>3.1666669999999999</v>
      </c>
      <c r="AO13" s="41">
        <v>3.4333330000000002</v>
      </c>
      <c r="AP13" s="41">
        <v>3.4137930000000001</v>
      </c>
      <c r="AQ13" s="41">
        <v>3.75</v>
      </c>
      <c r="AR13" s="41">
        <v>3.6333329999999999</v>
      </c>
      <c r="AS13" s="41">
        <v>4.0895520000000003</v>
      </c>
      <c r="AV13" s="41">
        <v>3.6835439999999999</v>
      </c>
      <c r="AW13" s="41">
        <v>3.4556960000000001</v>
      </c>
      <c r="AX13" s="41">
        <v>4.1898730000000004</v>
      </c>
      <c r="BA13" s="41">
        <v>4.2424239999999998</v>
      </c>
      <c r="BB13" s="41">
        <v>4.1969700000000003</v>
      </c>
      <c r="BC13" s="41">
        <v>4.0757580000000004</v>
      </c>
      <c r="BD13" s="41">
        <v>4.3450699999999998</v>
      </c>
      <c r="BE13" s="41">
        <v>4.3758869999999996</v>
      </c>
      <c r="BF13" s="41">
        <v>3.9436619999999998</v>
      </c>
      <c r="BG13" s="41">
        <v>4.1785709999999998</v>
      </c>
      <c r="BH13" s="41">
        <v>4.3309350000000002</v>
      </c>
      <c r="BI13" s="41">
        <v>4.1653539999999998</v>
      </c>
      <c r="BJ13" s="41">
        <v>4.8897640000000004</v>
      </c>
      <c r="BK13" s="41">
        <v>4.8778629999999996</v>
      </c>
      <c r="BL13" s="41">
        <v>2.52</v>
      </c>
      <c r="BM13" s="41">
        <v>3.6141730000000001</v>
      </c>
      <c r="BN13" s="41">
        <v>3.4552239999999999</v>
      </c>
      <c r="BO13" s="41">
        <v>4.6992479999999999</v>
      </c>
      <c r="BP13" s="41">
        <v>3.7033900000000002</v>
      </c>
      <c r="BQ13" s="41">
        <v>3.6482760000000001</v>
      </c>
      <c r="BT13" s="41">
        <v>3.875</v>
      </c>
      <c r="BW13" s="41">
        <v>3.9166669999999999</v>
      </c>
      <c r="BX13" s="41">
        <v>4.4893619999999999</v>
      </c>
      <c r="BY13" s="41">
        <v>4.6170210000000003</v>
      </c>
      <c r="BZ13" s="41">
        <v>3.9583330000000001</v>
      </c>
      <c r="CA13" s="41">
        <v>4.7714290000000004</v>
      </c>
      <c r="CB13" s="41">
        <v>4.823944</v>
      </c>
      <c r="CC13" s="41">
        <v>3.8095240000000001</v>
      </c>
      <c r="CD13" s="41">
        <v>3.9837400000000001</v>
      </c>
      <c r="CE13" s="41">
        <v>4.3098590000000003</v>
      </c>
      <c r="CF13" s="41">
        <v>5.1111110000000002</v>
      </c>
      <c r="CG13" s="41">
        <v>5.0349649999999997</v>
      </c>
      <c r="CH13" s="41">
        <v>4.6124029999999996</v>
      </c>
      <c r="CI13" s="40">
        <v>0.12413793103448276</v>
      </c>
      <c r="CJ13" s="40">
        <v>0.64137931034482754</v>
      </c>
      <c r="CK13" s="40">
        <v>0.18620689655172415</v>
      </c>
      <c r="CL13" s="40">
        <v>4.8275862068965517E-2</v>
      </c>
      <c r="CM13" s="41">
        <v>4.4227639999999999</v>
      </c>
      <c r="CN13" s="41">
        <v>4.2682929999999999</v>
      </c>
      <c r="CO13" s="41">
        <v>4.0163929999999999</v>
      </c>
      <c r="CP13" s="41">
        <v>4.0655739999999998</v>
      </c>
      <c r="CQ13" s="40">
        <v>2.7586206896551724E-2</v>
      </c>
      <c r="CR13" s="40">
        <v>4.1379310344827586E-2</v>
      </c>
      <c r="CS13" s="40">
        <v>0.62068965517241381</v>
      </c>
      <c r="CT13" s="40">
        <v>0.31034482758620691</v>
      </c>
      <c r="CW13" s="41">
        <v>4.9929079999999999</v>
      </c>
      <c r="CX13" s="41">
        <v>4.9716310000000004</v>
      </c>
      <c r="CY13" s="41">
        <v>4.3586210000000003</v>
      </c>
      <c r="CZ13" s="41">
        <v>3.9305560000000002</v>
      </c>
      <c r="DA13" s="41">
        <v>3.676056</v>
      </c>
      <c r="DB13" s="41">
        <v>3.7902100000000001</v>
      </c>
      <c r="DC13" s="41">
        <v>4.0075760000000002</v>
      </c>
      <c r="DD13" s="41">
        <v>4.1386859999999999</v>
      </c>
      <c r="DE13" s="41">
        <v>3.558621</v>
      </c>
      <c r="DF13" s="41">
        <v>3.5098039999999999</v>
      </c>
      <c r="DG13" s="41">
        <v>3.4803920000000002</v>
      </c>
      <c r="DH13" s="41">
        <v>3.9055119999999999</v>
      </c>
      <c r="DI13" s="41">
        <v>4.0149249999999999</v>
      </c>
      <c r="DJ13" s="41">
        <v>3.9772729999999998</v>
      </c>
      <c r="DK13" s="41">
        <v>4.1428570000000002</v>
      </c>
      <c r="DL13" s="41">
        <v>3.6363639999999999</v>
      </c>
      <c r="DM13" s="41">
        <v>3.8275860000000002</v>
      </c>
      <c r="DN13" s="41">
        <v>3.813793</v>
      </c>
      <c r="DP13" s="41" t="s">
        <v>246</v>
      </c>
      <c r="DQ13" s="41">
        <v>3.910345</v>
      </c>
      <c r="DR13" s="40">
        <v>0.12413793103448276</v>
      </c>
      <c r="DS13" s="40">
        <v>0.51724137931034486</v>
      </c>
      <c r="DT13" s="40">
        <v>0.28965517241379313</v>
      </c>
      <c r="DU13" s="40">
        <v>6.8965517241379309E-2</v>
      </c>
      <c r="DV13" s="39">
        <v>0.31724137931034485</v>
      </c>
      <c r="DW13" s="39">
        <v>8.9655172413793102E-2</v>
      </c>
      <c r="DX13" s="39">
        <v>0.19310344827586207</v>
      </c>
      <c r="DY13" s="39">
        <v>0.29655172413793102</v>
      </c>
      <c r="DZ13" s="39">
        <v>0.10344827586206896</v>
      </c>
      <c r="EA13" s="42"/>
      <c r="EB13" s="42"/>
      <c r="EC13" s="42"/>
      <c r="ED13" s="42"/>
      <c r="EE13" s="42"/>
      <c r="EF13" s="42"/>
      <c r="EG13" s="39"/>
      <c r="EH13" s="39"/>
      <c r="EI13" s="39"/>
      <c r="EJ13" s="39"/>
      <c r="EK13" s="39"/>
      <c r="EL13" s="43"/>
      <c r="EM13" s="39"/>
      <c r="EN13" s="39"/>
      <c r="EO13" s="43"/>
      <c r="EP13" s="39"/>
      <c r="EQ13" s="39"/>
      <c r="ER13" s="43"/>
      <c r="ES13" s="44"/>
      <c r="ET13" s="44"/>
      <c r="EU13" s="44"/>
      <c r="EV13" s="44"/>
      <c r="EW13" s="43"/>
      <c r="EX13" s="43"/>
      <c r="EY13" s="39"/>
      <c r="EZ13" s="39"/>
      <c r="FA13" s="39"/>
      <c r="FB13" s="39"/>
      <c r="FC13" s="39"/>
      <c r="FD13" s="39"/>
      <c r="FE13" s="39"/>
      <c r="FF13" s="39"/>
      <c r="FG13" s="39"/>
      <c r="FH13" s="43"/>
      <c r="FI13" s="43"/>
      <c r="FJ13" s="39"/>
      <c r="FK13" s="39"/>
      <c r="FL13" s="43"/>
      <c r="FM13" s="39"/>
      <c r="FN13" s="39"/>
      <c r="FO13" s="43"/>
      <c r="FP13" s="43"/>
      <c r="FQ13" s="43"/>
      <c r="FR13" s="43"/>
      <c r="FS13" s="44"/>
      <c r="FT13" s="44"/>
      <c r="FU13" s="43"/>
      <c r="FV13" s="39"/>
      <c r="FW13" s="39"/>
      <c r="FX13" s="39"/>
      <c r="FY13" s="39"/>
      <c r="FZ13" s="39"/>
      <c r="GA13" s="39"/>
      <c r="GB13" s="39"/>
      <c r="GC13" s="39"/>
      <c r="GD13" s="39"/>
    </row>
    <row r="14" spans="1:186" s="38" customFormat="1" x14ac:dyDescent="0.3">
      <c r="A14" s="43" t="s">
        <v>262</v>
      </c>
      <c r="B14" s="40">
        <v>0</v>
      </c>
      <c r="C14" s="40">
        <v>3.6496350364963501E-2</v>
      </c>
      <c r="D14" s="40">
        <v>0.43795620437956206</v>
      </c>
      <c r="E14" s="40">
        <v>0.43065693430656932</v>
      </c>
      <c r="F14" s="40">
        <v>9.4890510948905105E-2</v>
      </c>
      <c r="G14" s="39">
        <v>0.41605839416058393</v>
      </c>
      <c r="H14" s="39">
        <v>0.58394160583941601</v>
      </c>
      <c r="I14" s="39">
        <v>0.17518248175182483</v>
      </c>
      <c r="J14" s="40">
        <v>0.82481751824817517</v>
      </c>
      <c r="K14" s="40">
        <v>0.9375</v>
      </c>
      <c r="L14" s="40">
        <v>6.25E-2</v>
      </c>
      <c r="M14" s="41">
        <v>4.25</v>
      </c>
      <c r="N14" s="40">
        <v>0.90625</v>
      </c>
      <c r="O14" s="40">
        <v>9.375E-2</v>
      </c>
      <c r="P14" s="41">
        <v>4.625</v>
      </c>
      <c r="Q14" s="40">
        <v>0.94871794871794868</v>
      </c>
      <c r="R14" s="40">
        <v>5.128205128205128E-2</v>
      </c>
      <c r="S14" s="41">
        <v>4.0769229999999999</v>
      </c>
      <c r="T14" s="41">
        <v>3.9638550000000001</v>
      </c>
      <c r="U14" s="41">
        <v>3.9036140000000001</v>
      </c>
      <c r="V14" s="41">
        <v>3.5180720000000001</v>
      </c>
      <c r="W14" s="41">
        <v>4.0361450000000003</v>
      </c>
      <c r="X14" s="41">
        <v>2.9565220000000001</v>
      </c>
      <c r="Y14" s="41">
        <v>3.6818179999999998</v>
      </c>
      <c r="Z14" s="41">
        <v>4.1818179999999998</v>
      </c>
      <c r="AA14" s="41">
        <v>3.8904109999999998</v>
      </c>
      <c r="AB14" s="41">
        <v>4.0958899999999998</v>
      </c>
      <c r="AC14" s="41">
        <v>3.3972600000000002</v>
      </c>
      <c r="AD14" s="41">
        <v>3.5342470000000001</v>
      </c>
      <c r="AE14" s="41">
        <v>4.2</v>
      </c>
      <c r="AF14" s="41">
        <v>4.5999999999999996</v>
      </c>
      <c r="AG14" s="41">
        <v>4.2</v>
      </c>
      <c r="AH14" s="41">
        <v>4.5111109999999996</v>
      </c>
      <c r="AI14" s="40">
        <v>0.7142857142857143</v>
      </c>
      <c r="AJ14" s="40">
        <v>0.2857142857142857</v>
      </c>
      <c r="AK14" s="41">
        <v>4.7857139999999996</v>
      </c>
      <c r="AL14" s="41">
        <v>4.8214290000000002</v>
      </c>
      <c r="AM14" s="41">
        <v>4.75</v>
      </c>
      <c r="AN14" s="41">
        <v>2.5</v>
      </c>
      <c r="AO14" s="41">
        <v>2.75</v>
      </c>
      <c r="AP14" s="41">
        <v>2.9166669999999999</v>
      </c>
      <c r="AQ14" s="41">
        <v>3.0952380000000002</v>
      </c>
      <c r="AR14" s="41">
        <v>3.0833330000000001</v>
      </c>
      <c r="AS14" s="41">
        <v>3.8684210000000001</v>
      </c>
      <c r="AT14" s="40">
        <v>0.5957446808510638</v>
      </c>
      <c r="AU14" s="40">
        <v>0.40425531914893614</v>
      </c>
      <c r="AV14" s="41">
        <v>3.851064</v>
      </c>
      <c r="AW14" s="41">
        <v>3.7446809999999999</v>
      </c>
      <c r="AX14" s="41">
        <v>4.3404259999999999</v>
      </c>
      <c r="AY14" s="40">
        <v>0.79032258064516125</v>
      </c>
      <c r="AZ14" s="40">
        <v>0.20967741935483872</v>
      </c>
      <c r="BA14" s="41">
        <v>3.9677419999999999</v>
      </c>
      <c r="BB14" s="41">
        <v>3.6451609999999999</v>
      </c>
      <c r="BC14" s="41">
        <v>3.5322580000000001</v>
      </c>
      <c r="BD14" s="41">
        <v>3.8602940000000001</v>
      </c>
      <c r="BE14" s="41">
        <v>4.1751820000000004</v>
      </c>
      <c r="BF14" s="41">
        <v>3.8421050000000001</v>
      </c>
      <c r="BG14" s="41">
        <v>3.824427</v>
      </c>
      <c r="BH14" s="41">
        <v>3.900763</v>
      </c>
      <c r="BI14" s="41">
        <v>3.842975</v>
      </c>
      <c r="BJ14" s="41">
        <v>4.578125</v>
      </c>
      <c r="BK14" s="41">
        <v>4.9834709999999998</v>
      </c>
      <c r="BL14" s="41" t="s">
        <v>246</v>
      </c>
      <c r="BM14" s="41">
        <v>3.6153849999999998</v>
      </c>
      <c r="BN14" s="41">
        <v>3.2627120000000001</v>
      </c>
      <c r="BO14" s="41">
        <v>4.2644630000000001</v>
      </c>
      <c r="BP14" s="41">
        <v>3.131313</v>
      </c>
      <c r="BQ14" s="41">
        <v>3.7372260000000002</v>
      </c>
      <c r="BR14" s="40">
        <v>0.81081081081081086</v>
      </c>
      <c r="BS14" s="40">
        <v>0.1891891891891892</v>
      </c>
      <c r="BT14" s="41">
        <v>3.9459460000000002</v>
      </c>
      <c r="BU14" s="40">
        <v>0.8571428571428571</v>
      </c>
      <c r="BV14" s="40">
        <v>0.14285714285714285</v>
      </c>
      <c r="BW14" s="41">
        <v>3.75</v>
      </c>
      <c r="BX14" s="41">
        <v>4.2758620000000001</v>
      </c>
      <c r="BY14" s="41">
        <v>4.4137930000000001</v>
      </c>
      <c r="BZ14" s="41">
        <v>3.95</v>
      </c>
      <c r="CA14" s="41">
        <v>5</v>
      </c>
      <c r="CB14" s="41">
        <v>5.0225559999999998</v>
      </c>
      <c r="CC14" s="41">
        <v>4.6393440000000004</v>
      </c>
      <c r="CD14" s="41">
        <v>4.6885250000000003</v>
      </c>
      <c r="CE14" s="41">
        <v>4.7185189999999997</v>
      </c>
      <c r="CF14" s="41">
        <v>5.0074069999999997</v>
      </c>
      <c r="CG14" s="41">
        <v>4.8676469999999998</v>
      </c>
      <c r="CH14" s="41">
        <v>4.9196429999999998</v>
      </c>
      <c r="CI14" s="40">
        <v>0.12408759124087591</v>
      </c>
      <c r="CJ14" s="40">
        <v>0.72992700729927007</v>
      </c>
      <c r="CK14" s="40">
        <v>8.7591240875912413E-2</v>
      </c>
      <c r="CL14" s="40">
        <v>5.8394160583941604E-2</v>
      </c>
      <c r="CM14" s="41">
        <v>4.6465519999999998</v>
      </c>
      <c r="CN14" s="41">
        <v>4.5172410000000003</v>
      </c>
      <c r="CO14" s="41">
        <v>4.3418799999999997</v>
      </c>
      <c r="CP14" s="41">
        <v>4.356522</v>
      </c>
      <c r="CQ14" s="40">
        <v>0.18248175182481752</v>
      </c>
      <c r="CR14" s="40">
        <v>0.11678832116788321</v>
      </c>
      <c r="CS14" s="40">
        <v>0.52554744525547448</v>
      </c>
      <c r="CT14" s="40">
        <v>0.17518248175182483</v>
      </c>
      <c r="CU14" s="40">
        <v>0.7410714285714286</v>
      </c>
      <c r="CV14" s="40">
        <v>0.25892857142857145</v>
      </c>
      <c r="CW14" s="41">
        <v>4.9642860000000004</v>
      </c>
      <c r="CX14" s="41">
        <v>4.9107139999999996</v>
      </c>
      <c r="CY14" s="41">
        <v>4.5912410000000001</v>
      </c>
      <c r="CZ14" s="41">
        <v>3.8382350000000001</v>
      </c>
      <c r="DA14" s="41">
        <v>3.5333329999999998</v>
      </c>
      <c r="DB14" s="41">
        <v>3.7720590000000001</v>
      </c>
      <c r="DC14" s="41">
        <v>3.8455279999999998</v>
      </c>
      <c r="DD14" s="41">
        <v>4.0157480000000003</v>
      </c>
      <c r="DE14" s="41">
        <v>3.7720590000000001</v>
      </c>
      <c r="DF14" s="41">
        <v>3.7029700000000001</v>
      </c>
      <c r="DG14" s="41">
        <v>3.8571430000000002</v>
      </c>
      <c r="DH14" s="41">
        <v>4.0373130000000002</v>
      </c>
      <c r="DI14" s="41">
        <v>3.672269</v>
      </c>
      <c r="DJ14" s="41">
        <v>3.5641029999999998</v>
      </c>
      <c r="DK14" s="41">
        <v>3.9230770000000001</v>
      </c>
      <c r="DL14" s="41">
        <v>3.4444439999999998</v>
      </c>
      <c r="DM14" s="41">
        <v>3.6078429999999999</v>
      </c>
      <c r="DN14" s="41">
        <v>3.5474450000000002</v>
      </c>
      <c r="DO14" s="41">
        <v>3.854015</v>
      </c>
      <c r="DP14" s="41">
        <v>3.9635039999999999</v>
      </c>
      <c r="DQ14" s="41" t="s">
        <v>246</v>
      </c>
      <c r="DR14" s="40">
        <v>0.17518248175182483</v>
      </c>
      <c r="DS14" s="40">
        <v>0.51094890510948909</v>
      </c>
      <c r="DT14" s="40">
        <v>0.23357664233576642</v>
      </c>
      <c r="DU14" s="40">
        <v>8.0291970802919707E-2</v>
      </c>
      <c r="DV14" s="39">
        <v>0.39416058394160586</v>
      </c>
      <c r="DW14" s="39">
        <v>8.0291970802919707E-2</v>
      </c>
      <c r="DX14" s="39">
        <v>0.10948905109489052</v>
      </c>
      <c r="DY14" s="39">
        <v>0.25547445255474455</v>
      </c>
      <c r="DZ14" s="39">
        <v>0.16058394160583941</v>
      </c>
      <c r="EA14" s="42"/>
      <c r="EB14" s="42"/>
      <c r="EC14" s="42"/>
      <c r="ED14" s="42"/>
      <c r="EE14" s="42"/>
      <c r="EF14" s="42"/>
      <c r="EG14" s="39"/>
      <c r="EH14" s="39"/>
      <c r="EI14" s="39"/>
      <c r="EJ14" s="39"/>
      <c r="EK14" s="39"/>
      <c r="EL14" s="43"/>
      <c r="EM14" s="39"/>
      <c r="EN14" s="39"/>
      <c r="EO14" s="43"/>
      <c r="EP14" s="39"/>
      <c r="EQ14" s="39"/>
      <c r="ER14" s="43"/>
      <c r="ES14" s="44"/>
      <c r="ET14" s="44"/>
      <c r="EU14" s="44"/>
      <c r="EV14" s="44"/>
      <c r="EW14" s="43"/>
      <c r="EX14" s="43"/>
      <c r="EY14" s="39"/>
      <c r="EZ14" s="39"/>
      <c r="FA14" s="39"/>
      <c r="FB14" s="39"/>
      <c r="FC14" s="39"/>
      <c r="FD14" s="39"/>
      <c r="FE14" s="39"/>
      <c r="FF14" s="39"/>
      <c r="FG14" s="39"/>
      <c r="FH14" s="43"/>
      <c r="FI14" s="43"/>
      <c r="FJ14" s="39"/>
      <c r="FK14" s="39"/>
      <c r="FL14" s="43"/>
      <c r="FM14" s="39"/>
      <c r="FN14" s="39"/>
      <c r="FO14" s="43"/>
      <c r="FP14" s="43"/>
      <c r="FQ14" s="43"/>
      <c r="FR14" s="43"/>
      <c r="FS14" s="44"/>
      <c r="FT14" s="44"/>
      <c r="FU14" s="43"/>
      <c r="FV14" s="39"/>
      <c r="FW14" s="39"/>
      <c r="FX14" s="39"/>
      <c r="FY14" s="39"/>
      <c r="FZ14" s="39"/>
      <c r="GA14" s="39"/>
      <c r="GB14" s="39"/>
      <c r="GC14" s="39"/>
      <c r="GD14" s="39"/>
    </row>
    <row r="15" spans="1:186" s="38" customFormat="1" x14ac:dyDescent="0.3">
      <c r="A15" s="43" t="s">
        <v>263</v>
      </c>
      <c r="B15" s="40">
        <v>0</v>
      </c>
      <c r="C15" s="40">
        <v>0</v>
      </c>
      <c r="D15" s="40">
        <v>0.4375</v>
      </c>
      <c r="E15" s="40">
        <v>0.53125</v>
      </c>
      <c r="F15" s="40">
        <v>3.125E-2</v>
      </c>
      <c r="G15" s="39">
        <v>0.21875</v>
      </c>
      <c r="H15" s="39">
        <v>0.78125</v>
      </c>
      <c r="I15" s="39">
        <v>0.21875</v>
      </c>
      <c r="J15" s="40">
        <v>0.78125</v>
      </c>
      <c r="K15" s="39"/>
      <c r="L15" s="39"/>
      <c r="M15" s="41">
        <v>5.8</v>
      </c>
      <c r="N15" s="39"/>
      <c r="O15" s="39"/>
      <c r="P15" s="41">
        <v>5.25</v>
      </c>
      <c r="S15" s="41">
        <v>5.25</v>
      </c>
      <c r="T15" s="41">
        <v>4.4347830000000004</v>
      </c>
      <c r="U15" s="41">
        <v>4.4347830000000004</v>
      </c>
      <c r="V15" s="41">
        <v>4.1304350000000003</v>
      </c>
      <c r="W15" s="41">
        <v>4.8260870000000002</v>
      </c>
      <c r="X15" s="41">
        <v>3.3333330000000001</v>
      </c>
      <c r="Y15" s="41">
        <v>4.2857139999999996</v>
      </c>
      <c r="Z15" s="41">
        <v>4.5714290000000002</v>
      </c>
      <c r="AA15" s="41">
        <v>5.0909089999999999</v>
      </c>
      <c r="AB15" s="41">
        <v>5.0454549999999996</v>
      </c>
      <c r="AC15" s="41">
        <v>3.7272729999999998</v>
      </c>
      <c r="AD15" s="41">
        <v>4.5909089999999999</v>
      </c>
      <c r="AE15" s="41">
        <v>4.8421050000000001</v>
      </c>
      <c r="AF15" s="41">
        <v>4.947368</v>
      </c>
      <c r="AG15" s="41">
        <v>5.052632</v>
      </c>
      <c r="AH15" s="41">
        <v>5</v>
      </c>
      <c r="AK15" s="41">
        <v>5</v>
      </c>
      <c r="AL15" s="41">
        <v>5.5454549999999996</v>
      </c>
      <c r="AM15" s="41">
        <v>4.4545450000000004</v>
      </c>
      <c r="AN15" s="41">
        <v>3.714286</v>
      </c>
      <c r="AO15" s="41">
        <v>4</v>
      </c>
      <c r="AP15" s="41">
        <v>3.8571430000000002</v>
      </c>
      <c r="AQ15" s="41">
        <v>4.6666670000000003</v>
      </c>
      <c r="AR15" s="41">
        <v>3.6666669999999999</v>
      </c>
      <c r="AS15" s="41">
        <v>4.84375</v>
      </c>
      <c r="AV15" s="41">
        <v>3.5625</v>
      </c>
      <c r="AW15" s="41">
        <v>3.5625</v>
      </c>
      <c r="AX15" s="41">
        <v>4.5625</v>
      </c>
      <c r="BA15" s="41">
        <v>5.6</v>
      </c>
      <c r="BB15" s="41">
        <v>5.4</v>
      </c>
      <c r="BC15" s="41">
        <v>5.2</v>
      </c>
      <c r="BD15" s="41">
        <v>5.6666670000000003</v>
      </c>
      <c r="BE15" s="41">
        <v>5.5333329999999998</v>
      </c>
      <c r="BF15" s="41">
        <v>4.9666670000000002</v>
      </c>
      <c r="BG15" s="41">
        <v>5.2758620000000001</v>
      </c>
      <c r="BH15" s="41">
        <v>5.3333329999999997</v>
      </c>
      <c r="BI15" s="41">
        <v>5.5172410000000003</v>
      </c>
      <c r="BJ15" s="41">
        <v>5.0357139999999996</v>
      </c>
      <c r="BK15" s="41">
        <v>5.5666669999999998</v>
      </c>
      <c r="BL15" s="41">
        <v>4.8928570000000002</v>
      </c>
      <c r="BM15" s="41">
        <v>4.9655170000000002</v>
      </c>
      <c r="BN15" s="41">
        <v>4.5172410000000003</v>
      </c>
      <c r="BO15" s="41">
        <v>5.2</v>
      </c>
      <c r="BP15" s="41">
        <v>4.3600000000000003</v>
      </c>
      <c r="BQ15" s="41">
        <v>4.65625</v>
      </c>
      <c r="BT15" s="41">
        <v>4.5999999999999996</v>
      </c>
      <c r="BW15" s="41">
        <v>4.4285709999999998</v>
      </c>
      <c r="BX15" s="41">
        <v>5.5</v>
      </c>
      <c r="BY15" s="41">
        <v>5.625</v>
      </c>
      <c r="BZ15" s="41">
        <v>4.7058819999999999</v>
      </c>
      <c r="CA15" s="41">
        <v>5.4666670000000002</v>
      </c>
      <c r="CB15" s="41">
        <v>5.5333329999999998</v>
      </c>
      <c r="CC15" s="41">
        <v>5.2413790000000002</v>
      </c>
      <c r="CD15" s="41">
        <v>5.3448279999999997</v>
      </c>
      <c r="CE15" s="41">
        <v>4.15625</v>
      </c>
      <c r="CF15" s="41">
        <v>5.59375</v>
      </c>
      <c r="CG15" s="41">
        <v>5.5</v>
      </c>
      <c r="CH15" s="41">
        <v>5.0714290000000002</v>
      </c>
      <c r="CI15" s="40">
        <v>0.15625</v>
      </c>
      <c r="CJ15" s="40">
        <v>0.5625</v>
      </c>
      <c r="CK15" s="40">
        <v>0.25</v>
      </c>
      <c r="CL15" s="40">
        <v>3.125E-2</v>
      </c>
      <c r="CM15" s="41">
        <v>4.9629630000000002</v>
      </c>
      <c r="CN15" s="41">
        <v>4.6666670000000003</v>
      </c>
      <c r="CO15" s="41">
        <v>4.6296299999999997</v>
      </c>
      <c r="CP15" s="41">
        <v>4.2962959999999999</v>
      </c>
      <c r="CQ15" s="40">
        <v>0.21875</v>
      </c>
      <c r="CR15" s="40">
        <v>9.375E-2</v>
      </c>
      <c r="CS15" s="40">
        <v>0.59375</v>
      </c>
      <c r="CT15" s="40">
        <v>9.375E-2</v>
      </c>
      <c r="CW15" s="41">
        <v>5.36</v>
      </c>
      <c r="CX15" s="41">
        <v>5.4</v>
      </c>
      <c r="CY15" s="41">
        <v>4.75</v>
      </c>
      <c r="CZ15" s="41">
        <v>4.75</v>
      </c>
      <c r="DA15" s="41">
        <v>4.375</v>
      </c>
      <c r="DB15" s="41">
        <v>4.6875</v>
      </c>
      <c r="DC15" s="41">
        <v>5.2258060000000004</v>
      </c>
      <c r="DD15" s="41">
        <v>5.21875</v>
      </c>
      <c r="DE15" s="41">
        <v>4.1290319999999996</v>
      </c>
      <c r="DF15" s="41">
        <v>4.1764710000000003</v>
      </c>
      <c r="DG15" s="41">
        <v>4.2352939999999997</v>
      </c>
      <c r="DH15" s="41">
        <v>4.59375</v>
      </c>
      <c r="DI15" s="41">
        <v>4.6206899999999997</v>
      </c>
      <c r="DJ15" s="41">
        <v>4.5862069999999999</v>
      </c>
      <c r="DK15" s="41">
        <v>5.086957</v>
      </c>
      <c r="DL15" s="41">
        <v>5.4444439999999998</v>
      </c>
      <c r="DM15" s="41">
        <v>5.0555560000000002</v>
      </c>
      <c r="DN15" s="41">
        <v>4.8125</v>
      </c>
      <c r="DP15" s="41" t="s">
        <v>246</v>
      </c>
      <c r="DQ15" s="41">
        <v>4.875</v>
      </c>
      <c r="DR15" s="40">
        <v>0</v>
      </c>
      <c r="DS15" s="40">
        <v>0.3125</v>
      </c>
      <c r="DT15" s="40">
        <v>0.53125</v>
      </c>
      <c r="DU15" s="40">
        <v>0.15625</v>
      </c>
      <c r="DV15" s="39">
        <v>0.3125</v>
      </c>
      <c r="DW15" s="39">
        <v>0.1875</v>
      </c>
      <c r="DX15" s="39">
        <v>3.125E-2</v>
      </c>
      <c r="DY15" s="39">
        <v>0.375</v>
      </c>
      <c r="DZ15" s="39">
        <v>9.375E-2</v>
      </c>
      <c r="EA15" s="42"/>
      <c r="EB15" s="42"/>
      <c r="EC15" s="42"/>
      <c r="ED15" s="42"/>
      <c r="EE15" s="42"/>
      <c r="EF15" s="42"/>
      <c r="EG15" s="39"/>
      <c r="EH15" s="39"/>
      <c r="EI15" s="39"/>
      <c r="EJ15" s="39"/>
      <c r="EK15" s="39"/>
      <c r="EL15" s="43"/>
      <c r="EM15" s="39"/>
      <c r="EN15" s="39"/>
      <c r="EO15" s="43"/>
      <c r="EP15" s="39"/>
      <c r="EQ15" s="39"/>
      <c r="ER15" s="43"/>
      <c r="ES15" s="44"/>
      <c r="ET15" s="44"/>
      <c r="EU15" s="44"/>
      <c r="EV15" s="44"/>
      <c r="EW15" s="43"/>
      <c r="EX15" s="43"/>
      <c r="EY15" s="39"/>
      <c r="EZ15" s="39"/>
      <c r="FA15" s="39"/>
      <c r="FB15" s="39"/>
      <c r="FC15" s="39"/>
      <c r="FD15" s="39"/>
      <c r="FE15" s="39"/>
      <c r="FF15" s="39"/>
      <c r="FG15" s="39"/>
      <c r="FH15" s="43"/>
      <c r="FI15" s="43"/>
      <c r="FJ15" s="39"/>
      <c r="FK15" s="39"/>
      <c r="FL15" s="43"/>
      <c r="FM15" s="39"/>
      <c r="FN15" s="39"/>
      <c r="FO15" s="43"/>
      <c r="FP15" s="43"/>
      <c r="FQ15" s="43"/>
      <c r="FR15" s="43"/>
      <c r="FS15" s="44"/>
      <c r="FT15" s="44"/>
      <c r="FU15" s="43"/>
      <c r="FV15" s="39"/>
      <c r="FW15" s="39"/>
      <c r="FX15" s="39"/>
      <c r="FY15" s="39"/>
      <c r="FZ15" s="39"/>
      <c r="GA15" s="39"/>
      <c r="GB15" s="39"/>
      <c r="GC15" s="39"/>
      <c r="GD15" s="39"/>
    </row>
    <row r="16" spans="1:186" s="38" customFormat="1" x14ac:dyDescent="0.3">
      <c r="A16" s="43" t="s">
        <v>264</v>
      </c>
      <c r="B16" s="40">
        <v>5.1813471502590676E-3</v>
      </c>
      <c r="C16" s="40">
        <v>3.6269430051813469E-2</v>
      </c>
      <c r="D16" s="40">
        <v>0.29015544041450775</v>
      </c>
      <c r="E16" s="40">
        <v>0.62694300518134716</v>
      </c>
      <c r="F16" s="40">
        <v>4.145077720207254E-2</v>
      </c>
      <c r="G16" s="39">
        <v>0.44041450777202074</v>
      </c>
      <c r="H16" s="39">
        <v>0.55958549222797926</v>
      </c>
      <c r="I16" s="39">
        <v>0.16062176165803108</v>
      </c>
      <c r="J16" s="40">
        <v>0.8393782383419689</v>
      </c>
      <c r="K16" s="39"/>
      <c r="L16" s="39"/>
      <c r="M16" s="41">
        <v>4.8333329999999997</v>
      </c>
      <c r="N16" s="39"/>
      <c r="O16" s="39"/>
      <c r="P16" s="41">
        <v>4.5277779999999996</v>
      </c>
      <c r="S16" s="41">
        <v>4.735849</v>
      </c>
      <c r="T16" s="41">
        <v>3.6888890000000001</v>
      </c>
      <c r="U16" s="41">
        <v>3.5555560000000002</v>
      </c>
      <c r="V16" s="41">
        <v>3.3333330000000001</v>
      </c>
      <c r="W16" s="41">
        <v>3.6222219999999998</v>
      </c>
      <c r="X16" s="41">
        <v>2.7586210000000002</v>
      </c>
      <c r="Y16" s="41">
        <v>3.233333</v>
      </c>
      <c r="Z16" s="41">
        <v>3.1</v>
      </c>
      <c r="AA16" s="41">
        <v>4.1951219999999996</v>
      </c>
      <c r="AB16" s="41">
        <v>4.1829270000000003</v>
      </c>
      <c r="AC16" s="41">
        <v>3.5731709999999999</v>
      </c>
      <c r="AD16" s="41">
        <v>4.0609760000000001</v>
      </c>
      <c r="AE16" s="41">
        <v>4.2321429999999998</v>
      </c>
      <c r="AF16" s="41">
        <v>4.1785709999999998</v>
      </c>
      <c r="AG16" s="41">
        <v>3.910714</v>
      </c>
      <c r="AH16" s="41">
        <v>4.1964290000000002</v>
      </c>
      <c r="AK16" s="41">
        <v>4.7741939999999996</v>
      </c>
      <c r="AL16" s="41">
        <v>4.8387099999999998</v>
      </c>
      <c r="AM16" s="41">
        <v>4.3870969999999998</v>
      </c>
      <c r="AN16" s="41">
        <v>2.8387099999999998</v>
      </c>
      <c r="AO16" s="41">
        <v>2.6129030000000002</v>
      </c>
      <c r="AP16" s="41">
        <v>2.5161289999999998</v>
      </c>
      <c r="AQ16" s="41">
        <v>3.4838710000000002</v>
      </c>
      <c r="AR16" s="41">
        <v>3.0967739999999999</v>
      </c>
      <c r="AS16" s="41">
        <v>3.8064520000000002</v>
      </c>
      <c r="AV16" s="41">
        <v>4.0491799999999998</v>
      </c>
      <c r="AW16" s="41">
        <v>3.9508200000000002</v>
      </c>
      <c r="AX16" s="41">
        <v>4.5737699999999997</v>
      </c>
      <c r="BA16" s="41">
        <v>4.5833329999999997</v>
      </c>
      <c r="BB16" s="41">
        <v>4.483333</v>
      </c>
      <c r="BC16" s="41">
        <v>4.5999999999999996</v>
      </c>
      <c r="BD16" s="41">
        <v>3.4840429999999998</v>
      </c>
      <c r="BE16" s="41">
        <v>4.0534759999999999</v>
      </c>
      <c r="BF16" s="41">
        <v>3.715789</v>
      </c>
      <c r="BG16" s="41">
        <v>3.6318679999999999</v>
      </c>
      <c r="BH16" s="41">
        <v>3.925532</v>
      </c>
      <c r="BI16" s="41">
        <v>3.972067</v>
      </c>
      <c r="BJ16" s="41">
        <v>4.9017340000000003</v>
      </c>
      <c r="BK16" s="41">
        <v>4.9710979999999996</v>
      </c>
      <c r="BL16" s="41" t="s">
        <v>246</v>
      </c>
      <c r="BM16" s="41">
        <v>3.8421050000000001</v>
      </c>
      <c r="BN16" s="41">
        <v>3.6888890000000001</v>
      </c>
      <c r="BO16" s="41">
        <v>4.5</v>
      </c>
      <c r="BP16" s="41">
        <v>3.4076430000000002</v>
      </c>
      <c r="BQ16" s="41">
        <v>3.8652850000000001</v>
      </c>
      <c r="BT16" s="41">
        <v>4.2758620000000001</v>
      </c>
      <c r="BW16" s="41">
        <v>4.1333330000000004</v>
      </c>
      <c r="BX16" s="41">
        <v>4.8125</v>
      </c>
      <c r="BY16" s="41">
        <v>4.8125</v>
      </c>
      <c r="BZ16" s="41">
        <v>4.5151519999999996</v>
      </c>
      <c r="CA16" s="41">
        <v>4.6947369999999999</v>
      </c>
      <c r="CB16" s="41">
        <v>4.3544970000000003</v>
      </c>
      <c r="CC16" s="41">
        <v>3.5739640000000001</v>
      </c>
      <c r="CD16" s="41">
        <v>3.508982</v>
      </c>
      <c r="CE16" s="41">
        <v>4.1711229999999997</v>
      </c>
      <c r="CF16" s="41">
        <v>4</v>
      </c>
      <c r="CG16" s="41">
        <v>3.9315790000000002</v>
      </c>
      <c r="CH16" s="41">
        <v>3.7972030000000001</v>
      </c>
      <c r="CI16" s="40">
        <v>0.11917098445595854</v>
      </c>
      <c r="CJ16" s="40">
        <v>0.69430051813471505</v>
      </c>
      <c r="CK16" s="40">
        <v>0.16580310880829016</v>
      </c>
      <c r="CL16" s="40">
        <v>2.072538860103627E-2</v>
      </c>
      <c r="CM16" s="41">
        <v>4.6585369999999999</v>
      </c>
      <c r="CN16" s="41">
        <v>4.4242419999999996</v>
      </c>
      <c r="CO16" s="41">
        <v>4.1024099999999999</v>
      </c>
      <c r="CP16" s="41">
        <v>4.1987949999999996</v>
      </c>
      <c r="CQ16" s="40">
        <v>9.3264248704663211E-2</v>
      </c>
      <c r="CR16" s="40">
        <v>8.2901554404145081E-2</v>
      </c>
      <c r="CS16" s="40">
        <v>0.47150259067357514</v>
      </c>
      <c r="CT16" s="40">
        <v>0.35233160621761656</v>
      </c>
      <c r="CW16" s="41">
        <v>4.6374269999999997</v>
      </c>
      <c r="CX16" s="41">
        <v>4.4736840000000004</v>
      </c>
      <c r="CY16" s="41">
        <v>3.9844560000000002</v>
      </c>
      <c r="CZ16" s="41">
        <v>3.936842</v>
      </c>
      <c r="DA16" s="41">
        <v>3.821053</v>
      </c>
      <c r="DB16" s="41">
        <v>3.8609629999999999</v>
      </c>
      <c r="DC16" s="41">
        <v>4.1813190000000002</v>
      </c>
      <c r="DD16" s="41">
        <v>4.3278689999999997</v>
      </c>
      <c r="DE16" s="41">
        <v>3.642487</v>
      </c>
      <c r="DF16" s="41">
        <v>3.6906080000000001</v>
      </c>
      <c r="DG16" s="41">
        <v>3.6459630000000001</v>
      </c>
      <c r="DH16" s="41">
        <v>3.7737229999999999</v>
      </c>
      <c r="DI16" s="41">
        <v>4.2336960000000001</v>
      </c>
      <c r="DJ16" s="41">
        <v>4.1215469999999996</v>
      </c>
      <c r="DK16" s="41">
        <v>4.3813560000000003</v>
      </c>
      <c r="DL16" s="41">
        <v>3.8870969999999998</v>
      </c>
      <c r="DM16" s="41">
        <v>4.25</v>
      </c>
      <c r="DN16" s="41">
        <v>3.901554</v>
      </c>
      <c r="DP16" s="41" t="s">
        <v>246</v>
      </c>
      <c r="DQ16" s="41">
        <v>3.968912</v>
      </c>
      <c r="DR16" s="40">
        <v>5.181347150259067E-2</v>
      </c>
      <c r="DS16" s="40">
        <v>0.51295336787564771</v>
      </c>
      <c r="DT16" s="40">
        <v>0.32124352331606215</v>
      </c>
      <c r="DU16" s="40">
        <v>0.11398963730569948</v>
      </c>
      <c r="DV16" s="39">
        <v>0.34196891191709844</v>
      </c>
      <c r="DW16" s="39">
        <v>8.2901554404145081E-2</v>
      </c>
      <c r="DX16" s="39">
        <v>0.20207253886010362</v>
      </c>
      <c r="DY16" s="39">
        <v>0.27979274611398963</v>
      </c>
      <c r="DZ16" s="39">
        <v>9.3264248704663211E-2</v>
      </c>
      <c r="EA16" s="42"/>
      <c r="EB16" s="42"/>
      <c r="EC16" s="42"/>
      <c r="ED16" s="42"/>
      <c r="EE16" s="42"/>
      <c r="EF16" s="42"/>
      <c r="EG16" s="39"/>
      <c r="EH16" s="39"/>
      <c r="EI16" s="39"/>
      <c r="EJ16" s="39"/>
      <c r="EK16" s="39"/>
      <c r="EL16" s="43"/>
      <c r="EM16" s="39"/>
      <c r="EN16" s="39"/>
      <c r="EO16" s="43"/>
      <c r="EP16" s="39"/>
      <c r="EQ16" s="39"/>
      <c r="ER16" s="43"/>
      <c r="ES16" s="44"/>
      <c r="ET16" s="44"/>
      <c r="EU16" s="44"/>
      <c r="EV16" s="44"/>
      <c r="EW16" s="43"/>
      <c r="EX16" s="43"/>
      <c r="EY16" s="39"/>
      <c r="EZ16" s="39"/>
      <c r="FA16" s="39"/>
      <c r="FB16" s="39"/>
      <c r="FC16" s="39"/>
      <c r="FD16" s="39"/>
      <c r="FE16" s="39"/>
      <c r="FF16" s="39"/>
      <c r="FG16" s="39"/>
      <c r="FH16" s="43"/>
      <c r="FI16" s="43"/>
      <c r="FJ16" s="39"/>
      <c r="FK16" s="39"/>
      <c r="FL16" s="43"/>
      <c r="FM16" s="39"/>
      <c r="FN16" s="39"/>
      <c r="FO16" s="43"/>
      <c r="FP16" s="43"/>
      <c r="FQ16" s="43"/>
      <c r="FR16" s="43"/>
      <c r="FS16" s="44"/>
      <c r="FT16" s="44"/>
      <c r="FU16" s="43"/>
      <c r="FV16" s="39"/>
      <c r="FW16" s="39"/>
      <c r="FX16" s="39"/>
      <c r="FY16" s="39"/>
      <c r="FZ16" s="39"/>
      <c r="GA16" s="39"/>
      <c r="GB16" s="39"/>
      <c r="GC16" s="39"/>
      <c r="GD16" s="39"/>
    </row>
    <row r="17" spans="1:234" s="38" customFormat="1" x14ac:dyDescent="0.3">
      <c r="A17" s="43" t="s">
        <v>265</v>
      </c>
      <c r="B17" s="40">
        <v>9.0909090909090905E-3</v>
      </c>
      <c r="C17" s="40">
        <v>4.0909090909090909E-2</v>
      </c>
      <c r="D17" s="40">
        <v>0.49090909090909091</v>
      </c>
      <c r="E17" s="40">
        <v>0.31818181818181818</v>
      </c>
      <c r="F17" s="40">
        <v>0.1409090909090909</v>
      </c>
      <c r="G17" s="39">
        <v>0.53636363636363638</v>
      </c>
      <c r="H17" s="39">
        <v>0.46363636363636362</v>
      </c>
      <c r="I17" s="39">
        <v>0.37727272727272726</v>
      </c>
      <c r="J17" s="40">
        <v>0.62272727272727268</v>
      </c>
      <c r="K17" s="40">
        <v>0.8666666666666667</v>
      </c>
      <c r="L17" s="40">
        <v>0.13333333333333333</v>
      </c>
      <c r="M17" s="41">
        <v>4.4000000000000004</v>
      </c>
      <c r="N17" s="39">
        <v>0.9375</v>
      </c>
      <c r="O17" s="39">
        <v>6.25E-2</v>
      </c>
      <c r="P17" s="41">
        <v>4.5</v>
      </c>
      <c r="Q17" s="39">
        <v>0.91428571428571426</v>
      </c>
      <c r="R17" s="39">
        <v>8.5714285714285715E-2</v>
      </c>
      <c r="S17" s="41">
        <v>4.7142860000000004</v>
      </c>
      <c r="T17" s="41">
        <v>4.0336129999999999</v>
      </c>
      <c r="U17" s="41">
        <v>4.0336129999999999</v>
      </c>
      <c r="V17" s="41">
        <v>4.0084030000000004</v>
      </c>
      <c r="W17" s="41">
        <v>4.2857139999999996</v>
      </c>
      <c r="X17" s="41">
        <v>4.1904760000000003</v>
      </c>
      <c r="Y17" s="41">
        <v>4.6111110000000002</v>
      </c>
      <c r="Z17" s="41">
        <v>4.7183099999999998</v>
      </c>
      <c r="AA17" s="41">
        <v>4.3178809999999999</v>
      </c>
      <c r="AB17" s="41">
        <v>4.4768210000000002</v>
      </c>
      <c r="AC17" s="41">
        <v>3.6622520000000001</v>
      </c>
      <c r="AD17" s="41">
        <v>3.7682120000000001</v>
      </c>
      <c r="AE17" s="41">
        <v>3.8571430000000002</v>
      </c>
      <c r="AF17" s="41">
        <v>4.2142860000000004</v>
      </c>
      <c r="AG17" s="41">
        <v>3.9285709999999998</v>
      </c>
      <c r="AH17" s="41">
        <v>4.0238100000000001</v>
      </c>
      <c r="AI17" s="39">
        <v>0.61904761904761907</v>
      </c>
      <c r="AJ17" s="39">
        <v>0.38095238095238093</v>
      </c>
      <c r="AK17" s="41">
        <v>4.1428570000000002</v>
      </c>
      <c r="AL17" s="41">
        <v>4.4761899999999999</v>
      </c>
      <c r="AM17" s="41">
        <v>4.4761899999999999</v>
      </c>
      <c r="AN17" s="41">
        <v>3.807229</v>
      </c>
      <c r="AO17" s="41">
        <v>3.8024689999999999</v>
      </c>
      <c r="AP17" s="41">
        <v>3.6956519999999999</v>
      </c>
      <c r="AQ17" s="41">
        <v>3.887324</v>
      </c>
      <c r="AR17" s="41">
        <v>3.7831329999999999</v>
      </c>
      <c r="AS17" s="41">
        <v>3.9670329999999998</v>
      </c>
      <c r="AT17" s="39">
        <v>0.67241379310344829</v>
      </c>
      <c r="AU17" s="39">
        <v>0.32758620689655171</v>
      </c>
      <c r="AV17" s="41">
        <v>4.3965519999999998</v>
      </c>
      <c r="AW17" s="41">
        <v>4.2241379999999999</v>
      </c>
      <c r="AX17" s="41">
        <v>4.7241379999999999</v>
      </c>
      <c r="AY17" s="39">
        <v>0.69333333333333336</v>
      </c>
      <c r="AZ17" s="39">
        <v>0.30666666666666664</v>
      </c>
      <c r="BA17" s="41">
        <v>4.28</v>
      </c>
      <c r="BB17" s="41">
        <v>4.1333330000000004</v>
      </c>
      <c r="BC17" s="41">
        <v>4.0933330000000003</v>
      </c>
      <c r="BD17" s="41">
        <v>3.9633029999999998</v>
      </c>
      <c r="BE17" s="41">
        <v>4.0184329999999999</v>
      </c>
      <c r="BF17" s="41">
        <v>3.7935780000000001</v>
      </c>
      <c r="BG17" s="41">
        <v>3.7972350000000001</v>
      </c>
      <c r="BH17" s="41">
        <v>4.0273969999999997</v>
      </c>
      <c r="BI17" s="41">
        <v>3.8591549999999999</v>
      </c>
      <c r="BJ17" s="41">
        <v>4.3152169999999996</v>
      </c>
      <c r="BK17" s="41">
        <v>5.0091739999999998</v>
      </c>
      <c r="BL17" s="41" t="s">
        <v>246</v>
      </c>
      <c r="BM17" s="41">
        <v>4.3942310000000004</v>
      </c>
      <c r="BN17" s="41">
        <v>4.2735849999999997</v>
      </c>
      <c r="BO17" s="41">
        <v>4.8525349999999996</v>
      </c>
      <c r="BP17" s="41">
        <v>4.2142860000000004</v>
      </c>
      <c r="BQ17" s="41">
        <v>3.9818180000000001</v>
      </c>
      <c r="BR17" s="39">
        <v>0.84</v>
      </c>
      <c r="BS17" s="39">
        <v>0.16</v>
      </c>
      <c r="BT17" s="41">
        <v>4.8600000000000003</v>
      </c>
      <c r="BU17" s="39">
        <v>0.8125</v>
      </c>
      <c r="BV17" s="39">
        <v>0.1875</v>
      </c>
      <c r="BW17" s="41">
        <v>4.96875</v>
      </c>
      <c r="BX17" s="41">
        <v>5.1395350000000004</v>
      </c>
      <c r="BY17" s="41">
        <v>5.0465119999999999</v>
      </c>
      <c r="BZ17" s="41">
        <v>4.8624999999999998</v>
      </c>
      <c r="CA17" s="41">
        <v>4.9124420000000004</v>
      </c>
      <c r="CB17" s="41">
        <v>4.7385320000000002</v>
      </c>
      <c r="CC17" s="41">
        <v>4.4739339999999999</v>
      </c>
      <c r="CD17" s="41">
        <v>4.5118479999999996</v>
      </c>
      <c r="CE17" s="41">
        <v>4.2201829999999996</v>
      </c>
      <c r="CF17" s="41">
        <v>4.9174309999999997</v>
      </c>
      <c r="CG17" s="41">
        <v>4.3532109999999999</v>
      </c>
      <c r="CH17" s="41">
        <v>4.6550000000000002</v>
      </c>
      <c r="CI17" s="40">
        <v>0.23181818181818181</v>
      </c>
      <c r="CJ17" s="40">
        <v>0.59545454545454546</v>
      </c>
      <c r="CK17" s="40">
        <v>0.15454545454545454</v>
      </c>
      <c r="CL17" s="40">
        <v>1.8181818181818181E-2</v>
      </c>
      <c r="CM17" s="41">
        <v>4.6726190000000001</v>
      </c>
      <c r="CN17" s="41">
        <v>4.5357139999999996</v>
      </c>
      <c r="CO17" s="41">
        <v>4.4821429999999998</v>
      </c>
      <c r="CP17" s="41">
        <v>4.5868260000000003</v>
      </c>
      <c r="CQ17" s="40">
        <v>0.32727272727272727</v>
      </c>
      <c r="CR17" s="40">
        <v>0.18181818181818182</v>
      </c>
      <c r="CS17" s="40">
        <v>0.27272727272727271</v>
      </c>
      <c r="CT17" s="40">
        <v>0.21818181818181817</v>
      </c>
      <c r="CU17" s="39">
        <v>0.79054054054054057</v>
      </c>
      <c r="CV17" s="39">
        <v>0.20945945945945946</v>
      </c>
      <c r="CW17" s="41">
        <v>4.7482990000000003</v>
      </c>
      <c r="CX17" s="41">
        <v>4.6870750000000001</v>
      </c>
      <c r="CY17" s="41">
        <v>4.5227269999999997</v>
      </c>
      <c r="CZ17" s="41">
        <v>4.1506850000000002</v>
      </c>
      <c r="DA17" s="41">
        <v>4.0182650000000004</v>
      </c>
      <c r="DB17" s="41">
        <v>4.1100919999999999</v>
      </c>
      <c r="DC17" s="41">
        <v>4.3037380000000001</v>
      </c>
      <c r="DD17" s="41">
        <v>4.4139530000000002</v>
      </c>
      <c r="DE17" s="41">
        <v>4.2909090000000001</v>
      </c>
      <c r="DF17" s="41">
        <v>4.3181820000000002</v>
      </c>
      <c r="DG17" s="41">
        <v>4.2817679999999996</v>
      </c>
      <c r="DH17" s="41">
        <v>4.5175879999999999</v>
      </c>
      <c r="DI17" s="41">
        <v>4.4907409999999999</v>
      </c>
      <c r="DJ17" s="41">
        <v>4.4579440000000004</v>
      </c>
      <c r="DK17" s="41">
        <v>4.5766419999999997</v>
      </c>
      <c r="DL17" s="41">
        <v>4.2989689999999996</v>
      </c>
      <c r="DM17" s="41">
        <v>4.3801649999999999</v>
      </c>
      <c r="DN17" s="41">
        <v>4.2863639999999998</v>
      </c>
      <c r="DO17" s="41">
        <v>4.3227270000000004</v>
      </c>
      <c r="DP17" s="41">
        <v>4.2818180000000003</v>
      </c>
      <c r="DQ17" s="41" t="s">
        <v>246</v>
      </c>
      <c r="DR17" s="40">
        <v>4.0909090909090909E-2</v>
      </c>
      <c r="DS17" s="40">
        <v>0.38181818181818183</v>
      </c>
      <c r="DT17" s="40">
        <v>0.52272727272727271</v>
      </c>
      <c r="DU17" s="40">
        <v>5.4545454545454543E-2</v>
      </c>
      <c r="DV17" s="39">
        <v>0.26363636363636361</v>
      </c>
      <c r="DW17" s="39">
        <v>8.6363636363636365E-2</v>
      </c>
      <c r="DX17" s="39">
        <v>0.24545454545454545</v>
      </c>
      <c r="DY17" s="39">
        <v>0.25</v>
      </c>
      <c r="DZ17" s="39">
        <v>0.15454545454545454</v>
      </c>
      <c r="EA17" s="42"/>
      <c r="EB17" s="42"/>
      <c r="EC17" s="42"/>
      <c r="ED17" s="42"/>
      <c r="EE17" s="42"/>
      <c r="EF17" s="42"/>
      <c r="EG17" s="39"/>
      <c r="EH17" s="39"/>
      <c r="EI17" s="39"/>
      <c r="EJ17" s="39"/>
      <c r="EK17" s="39"/>
      <c r="EL17" s="43"/>
      <c r="EM17" s="39"/>
      <c r="EN17" s="39"/>
      <c r="EO17" s="43"/>
      <c r="EP17" s="39"/>
      <c r="EQ17" s="39"/>
      <c r="ER17" s="43"/>
      <c r="ES17" s="44"/>
      <c r="ET17" s="44"/>
      <c r="EU17" s="44"/>
      <c r="EV17" s="44"/>
      <c r="EW17" s="43"/>
      <c r="EX17" s="43"/>
      <c r="EY17" s="39"/>
      <c r="EZ17" s="39"/>
      <c r="FA17" s="39"/>
      <c r="FB17" s="39"/>
      <c r="FC17" s="39"/>
      <c r="FD17" s="39"/>
      <c r="FE17" s="39"/>
      <c r="FF17" s="39"/>
      <c r="FG17" s="39"/>
      <c r="FH17" s="43"/>
      <c r="FI17" s="43"/>
      <c r="FJ17" s="39"/>
      <c r="FK17" s="39"/>
      <c r="FL17" s="43"/>
      <c r="FM17" s="39"/>
      <c r="FN17" s="39"/>
      <c r="FO17" s="43"/>
      <c r="FP17" s="43"/>
      <c r="FQ17" s="43"/>
      <c r="FR17" s="43"/>
      <c r="FS17" s="44"/>
      <c r="FT17" s="44"/>
      <c r="FU17" s="43"/>
      <c r="FV17" s="39"/>
      <c r="FW17" s="39"/>
      <c r="FX17" s="39"/>
      <c r="FY17" s="39"/>
      <c r="FZ17" s="39"/>
      <c r="GA17" s="39"/>
      <c r="GB17" s="39"/>
      <c r="GC17" s="39"/>
      <c r="GD17" s="39"/>
    </row>
    <row r="18" spans="1:234" s="38" customFormat="1" x14ac:dyDescent="0.3">
      <c r="A18" s="43" t="s">
        <v>266</v>
      </c>
      <c r="B18" s="40">
        <v>1.4367816091954023E-3</v>
      </c>
      <c r="C18" s="40">
        <v>5.7471264367816091E-2</v>
      </c>
      <c r="D18" s="40">
        <v>0.42528735632183906</v>
      </c>
      <c r="E18" s="40">
        <v>0.47270114942528735</v>
      </c>
      <c r="F18" s="40">
        <v>4.3103448275862072E-2</v>
      </c>
      <c r="G18" s="39"/>
      <c r="H18" s="39"/>
      <c r="I18" s="39">
        <v>0.15804597701149425</v>
      </c>
      <c r="J18" s="40">
        <v>0.84195402298850575</v>
      </c>
      <c r="K18" s="40">
        <v>0.85964912280701755</v>
      </c>
      <c r="L18" s="40">
        <v>0.14035087719298245</v>
      </c>
      <c r="M18" s="41">
        <v>4.8070180000000002</v>
      </c>
      <c r="N18" s="40">
        <v>0.93197278911564629</v>
      </c>
      <c r="O18" s="40">
        <v>6.8027210884353748E-2</v>
      </c>
      <c r="P18" s="41">
        <v>4.3673469999999996</v>
      </c>
      <c r="Q18" s="40">
        <v>0.92485549132947975</v>
      </c>
      <c r="R18" s="40">
        <v>7.5144508670520235E-2</v>
      </c>
      <c r="S18" s="41">
        <v>4.9537570000000004</v>
      </c>
      <c r="T18" s="41">
        <v>3.370787</v>
      </c>
      <c r="U18" s="41">
        <v>3.3820220000000001</v>
      </c>
      <c r="V18" s="41">
        <v>3.370787</v>
      </c>
      <c r="W18" s="41">
        <v>3.539326</v>
      </c>
      <c r="X18" s="41">
        <v>3.5249999999999999</v>
      </c>
      <c r="Y18" s="41">
        <v>3.8658540000000001</v>
      </c>
      <c r="Z18" s="41">
        <v>3.8148149999999998</v>
      </c>
      <c r="AA18" s="41">
        <v>4.3676810000000001</v>
      </c>
      <c r="AB18" s="41">
        <v>4.2271660000000004</v>
      </c>
      <c r="AC18" s="41">
        <v>3.4754100000000001</v>
      </c>
      <c r="AD18" s="41">
        <v>3.7798590000000001</v>
      </c>
      <c r="AE18" s="41">
        <v>3.8526319999999998</v>
      </c>
      <c r="AF18" s="41">
        <v>4.1894739999999997</v>
      </c>
      <c r="AG18" s="41">
        <v>3.8947370000000001</v>
      </c>
      <c r="AH18" s="41">
        <v>4.2105259999999998</v>
      </c>
      <c r="AI18" s="40">
        <v>0.43243243243243246</v>
      </c>
      <c r="AJ18" s="40">
        <v>0.56756756756756754</v>
      </c>
      <c r="AK18" s="41">
        <v>4.5135139999999998</v>
      </c>
      <c r="AL18" s="41">
        <v>4.6486489999999998</v>
      </c>
      <c r="AM18" s="41">
        <v>4.5810810000000002</v>
      </c>
      <c r="AN18" s="41">
        <v>2.811321</v>
      </c>
      <c r="AO18" s="41">
        <v>2.9117649999999999</v>
      </c>
      <c r="AP18" s="41">
        <v>3.9423080000000001</v>
      </c>
      <c r="AQ18" s="41">
        <v>3.9801980000000001</v>
      </c>
      <c r="AR18" s="41">
        <v>3.738318</v>
      </c>
      <c r="AS18" s="41">
        <v>4.0109690000000002</v>
      </c>
      <c r="AT18" s="40">
        <v>0.53333333333333333</v>
      </c>
      <c r="AU18" s="40">
        <v>0.46666666666666667</v>
      </c>
      <c r="AV18" s="41">
        <v>3.6541670000000002</v>
      </c>
      <c r="AW18" s="41">
        <v>3.3041670000000001</v>
      </c>
      <c r="AX18" s="41">
        <v>4.079167</v>
      </c>
      <c r="AY18" s="40">
        <v>0.51526717557251911</v>
      </c>
      <c r="AZ18" s="40">
        <v>0.48473282442748089</v>
      </c>
      <c r="BA18" s="41">
        <v>4.3282439999999998</v>
      </c>
      <c r="BB18" s="41">
        <v>4.01145</v>
      </c>
      <c r="BC18" s="41">
        <v>3.98855</v>
      </c>
      <c r="BD18" s="41">
        <v>3.8936480000000002</v>
      </c>
      <c r="BE18" s="41">
        <v>4.0578640000000004</v>
      </c>
      <c r="BF18" s="41">
        <v>3.8774289999999998</v>
      </c>
      <c r="BG18" s="41">
        <v>3.7124799999999998</v>
      </c>
      <c r="BH18" s="41">
        <v>4.0044979999999999</v>
      </c>
      <c r="BI18" s="41">
        <v>3.9984229999999998</v>
      </c>
      <c r="BJ18" s="41">
        <v>4.249123</v>
      </c>
      <c r="BK18" s="41">
        <v>4.4186920000000001</v>
      </c>
      <c r="BL18" s="41" t="s">
        <v>246</v>
      </c>
      <c r="BM18" s="41">
        <v>3.9153709999999999</v>
      </c>
      <c r="BN18" s="41">
        <v>3.7791410000000001</v>
      </c>
      <c r="BO18" s="41">
        <v>4.8525840000000002</v>
      </c>
      <c r="BP18" s="41">
        <v>3.7711860000000001</v>
      </c>
      <c r="BQ18" s="41">
        <v>3.688218</v>
      </c>
      <c r="BR18" s="40">
        <v>0.74796747967479671</v>
      </c>
      <c r="BS18" s="40">
        <v>0.25203252032520324</v>
      </c>
      <c r="BT18" s="41">
        <v>4.1300809999999997</v>
      </c>
      <c r="BU18" s="40">
        <v>0.71844660194174759</v>
      </c>
      <c r="BV18" s="40">
        <v>0.28155339805825241</v>
      </c>
      <c r="BW18" s="41">
        <v>4.252427</v>
      </c>
      <c r="BX18" s="41">
        <v>4.2717390000000002</v>
      </c>
      <c r="BY18" s="41">
        <v>4.2934780000000003</v>
      </c>
      <c r="BZ18" s="41">
        <v>4.262931</v>
      </c>
      <c r="CA18" s="41">
        <v>4.8156340000000002</v>
      </c>
      <c r="CB18" s="41">
        <v>4.6898080000000002</v>
      </c>
      <c r="CC18" s="41">
        <v>4.4484450000000004</v>
      </c>
      <c r="CD18" s="41">
        <v>4.4717609999999999</v>
      </c>
      <c r="CE18" s="41">
        <v>4.105105</v>
      </c>
      <c r="CF18" s="41">
        <v>4.6686050000000003</v>
      </c>
      <c r="CG18" s="41">
        <v>4.6150510000000002</v>
      </c>
      <c r="CH18" s="41">
        <v>4.3862819999999996</v>
      </c>
      <c r="CI18" s="40">
        <v>0.22844827586206898</v>
      </c>
      <c r="CJ18" s="40">
        <v>0.55316091954022983</v>
      </c>
      <c r="CK18" s="40">
        <v>0.17959770114942528</v>
      </c>
      <c r="CL18" s="40">
        <v>3.8793103448275863E-2</v>
      </c>
      <c r="CM18" s="41">
        <v>4.0574709999999996</v>
      </c>
      <c r="CN18" s="41">
        <v>3.9616859999999998</v>
      </c>
      <c r="CO18" s="41">
        <v>3.9022990000000002</v>
      </c>
      <c r="CP18" s="41">
        <v>3.9750960000000002</v>
      </c>
      <c r="CQ18" s="40">
        <v>0.18247126436781611</v>
      </c>
      <c r="CR18" s="40">
        <v>8.4770114942528729E-2</v>
      </c>
      <c r="CS18" s="40">
        <v>0.42528735632183906</v>
      </c>
      <c r="CT18" s="40">
        <v>0.30747126436781608</v>
      </c>
      <c r="CU18" s="40">
        <v>0.65202108963093142</v>
      </c>
      <c r="CV18" s="40">
        <v>0.34797891036906853</v>
      </c>
      <c r="CW18" s="41">
        <v>4.7279150000000003</v>
      </c>
      <c r="CX18" s="41">
        <v>4.660177</v>
      </c>
      <c r="CY18" s="41">
        <v>4.2313219999999996</v>
      </c>
      <c r="CZ18" s="41">
        <v>4.0534679999999996</v>
      </c>
      <c r="DA18" s="41">
        <v>3.6798250000000001</v>
      </c>
      <c r="DB18" s="41">
        <v>3.9014489999999999</v>
      </c>
      <c r="DC18" s="41">
        <v>4.1875</v>
      </c>
      <c r="DD18" s="41">
        <v>4.39039</v>
      </c>
      <c r="DE18" s="41">
        <v>4.2244599999999997</v>
      </c>
      <c r="DF18" s="41">
        <v>4.1094889999999999</v>
      </c>
      <c r="DG18" s="41">
        <v>4.1766059999999996</v>
      </c>
      <c r="DH18" s="41">
        <v>4.25</v>
      </c>
      <c r="DI18" s="41">
        <v>4.1974109999999998</v>
      </c>
      <c r="DJ18" s="41">
        <v>4.1522839999999999</v>
      </c>
      <c r="DK18" s="41">
        <v>4.0902529999999997</v>
      </c>
      <c r="DL18" s="41">
        <v>3.7295600000000002</v>
      </c>
      <c r="DM18" s="41">
        <v>3.6701030000000001</v>
      </c>
      <c r="DN18" s="41">
        <v>3.9022990000000002</v>
      </c>
      <c r="DO18" s="41">
        <v>3.9856319999999998</v>
      </c>
      <c r="DP18" s="41">
        <v>3.9583330000000001</v>
      </c>
      <c r="DQ18" s="41" t="s">
        <v>246</v>
      </c>
      <c r="DR18" s="40">
        <v>4.3103448275862072E-2</v>
      </c>
      <c r="DS18" s="40">
        <v>0.45545977011494254</v>
      </c>
      <c r="DT18" s="40">
        <v>0.36637931034482757</v>
      </c>
      <c r="DU18" s="40">
        <v>0.13505747126436782</v>
      </c>
      <c r="DV18" s="39">
        <v>0.33908045977011492</v>
      </c>
      <c r="DW18" s="39">
        <v>0.11925287356321838</v>
      </c>
      <c r="DX18" s="39">
        <v>0.18534482758620691</v>
      </c>
      <c r="DY18" s="39">
        <v>0.22413793103448276</v>
      </c>
      <c r="DZ18" s="39">
        <v>0.13218390804597702</v>
      </c>
      <c r="EA18" s="42"/>
      <c r="EB18" s="42"/>
      <c r="EC18" s="42"/>
      <c r="ED18" s="42"/>
      <c r="EE18" s="42"/>
      <c r="EF18" s="42"/>
      <c r="EG18" s="39"/>
      <c r="EH18" s="39"/>
      <c r="EI18" s="39"/>
      <c r="EJ18" s="39"/>
      <c r="EK18" s="39"/>
      <c r="EL18" s="43"/>
      <c r="EM18" s="39"/>
      <c r="EN18" s="39"/>
      <c r="EO18" s="43"/>
      <c r="EP18" s="39"/>
      <c r="EQ18" s="39"/>
      <c r="ER18" s="43"/>
      <c r="ES18" s="44"/>
      <c r="ET18" s="44"/>
      <c r="EU18" s="44"/>
      <c r="EV18" s="44"/>
      <c r="EW18" s="43"/>
      <c r="EX18" s="43"/>
      <c r="EY18" s="39"/>
      <c r="EZ18" s="39"/>
      <c r="FA18" s="39"/>
      <c r="FB18" s="39"/>
      <c r="FC18" s="39"/>
      <c r="FD18" s="39"/>
      <c r="FE18" s="39"/>
      <c r="FF18" s="39"/>
      <c r="FG18" s="39"/>
      <c r="FH18" s="43"/>
      <c r="FI18" s="43"/>
      <c r="FJ18" s="39"/>
      <c r="FK18" s="39"/>
      <c r="FL18" s="43"/>
      <c r="FM18" s="39"/>
      <c r="FN18" s="39"/>
      <c r="FO18" s="43"/>
      <c r="FP18" s="43"/>
      <c r="FQ18" s="43"/>
      <c r="FR18" s="43"/>
      <c r="FS18" s="44"/>
      <c r="FT18" s="44"/>
      <c r="FU18" s="43"/>
      <c r="FV18" s="39"/>
      <c r="FW18" s="39"/>
      <c r="FX18" s="39"/>
      <c r="FY18" s="39"/>
      <c r="FZ18" s="39"/>
      <c r="GA18" s="39"/>
      <c r="GB18" s="39"/>
      <c r="GC18" s="39"/>
      <c r="GD18" s="39"/>
    </row>
    <row r="19" spans="1:234" s="38" customFormat="1" x14ac:dyDescent="0.3">
      <c r="A19" s="43" t="s">
        <v>267</v>
      </c>
      <c r="B19" s="40">
        <v>1.3404825737265416E-2</v>
      </c>
      <c r="C19" s="40">
        <v>8.1769436997319034E-2</v>
      </c>
      <c r="D19" s="40">
        <v>0.38069705093833778</v>
      </c>
      <c r="E19" s="40">
        <v>0.37667560321715815</v>
      </c>
      <c r="F19" s="40">
        <v>0.14745308310991956</v>
      </c>
      <c r="G19" s="39">
        <v>0.47050938337801607</v>
      </c>
      <c r="H19" s="39">
        <v>0.52949061662198393</v>
      </c>
      <c r="I19" s="39">
        <v>0.22788203753351208</v>
      </c>
      <c r="J19" s="40">
        <v>0.77211796246648789</v>
      </c>
      <c r="K19" s="39">
        <v>0.78846153846153844</v>
      </c>
      <c r="L19" s="39">
        <v>0.21153846153846154</v>
      </c>
      <c r="M19" s="41">
        <v>4.4807689999999996</v>
      </c>
      <c r="N19" s="39">
        <v>0.82068965517241377</v>
      </c>
      <c r="O19" s="39">
        <v>0.1793103448275862</v>
      </c>
      <c r="P19" s="41">
        <v>4.4344830000000002</v>
      </c>
      <c r="Q19" s="39">
        <v>0.9196428571428571</v>
      </c>
      <c r="R19" s="39">
        <v>8.0357142857142863E-2</v>
      </c>
      <c r="S19" s="41">
        <v>4.5892860000000004</v>
      </c>
      <c r="T19" s="41">
        <v>3.960912</v>
      </c>
      <c r="U19" s="41">
        <v>3.843648</v>
      </c>
      <c r="V19" s="41">
        <v>3.7198699999999998</v>
      </c>
      <c r="W19" s="41">
        <v>3.8794789999999999</v>
      </c>
      <c r="X19" s="41">
        <v>3.4966439999999999</v>
      </c>
      <c r="Y19" s="41">
        <v>3.8427669999999998</v>
      </c>
      <c r="Z19" s="41">
        <v>3.8553459999999999</v>
      </c>
      <c r="AA19" s="41">
        <v>4.5763639999999999</v>
      </c>
      <c r="AB19" s="41">
        <v>4.3727270000000003</v>
      </c>
      <c r="AC19" s="41">
        <v>4.1563639999999999</v>
      </c>
      <c r="AD19" s="41">
        <v>4.0018180000000001</v>
      </c>
      <c r="AE19" s="41">
        <v>4.665</v>
      </c>
      <c r="AF19" s="41">
        <v>4.62</v>
      </c>
      <c r="AG19" s="41">
        <v>4.5650000000000004</v>
      </c>
      <c r="AH19" s="41">
        <v>4.59</v>
      </c>
      <c r="AI19" s="39">
        <v>0.42857142857142855</v>
      </c>
      <c r="AJ19" s="39">
        <v>0.5714285714285714</v>
      </c>
      <c r="AK19" s="41">
        <v>4.6233769999999996</v>
      </c>
      <c r="AL19" s="41">
        <v>4.6103899999999998</v>
      </c>
      <c r="AM19" s="41">
        <v>4.506494</v>
      </c>
      <c r="AN19" s="41">
        <v>3.4216869999999999</v>
      </c>
      <c r="AO19" s="41">
        <v>3.1497009999999999</v>
      </c>
      <c r="AP19" s="41">
        <v>3.2437499999999999</v>
      </c>
      <c r="AQ19" s="41">
        <v>3.6948050000000001</v>
      </c>
      <c r="AR19" s="41">
        <v>3.9464290000000002</v>
      </c>
      <c r="AS19" s="41">
        <v>4.0359939999999996</v>
      </c>
      <c r="AT19" s="39">
        <v>0.46413502109704641</v>
      </c>
      <c r="AU19" s="39">
        <v>0.53586497890295359</v>
      </c>
      <c r="AV19" s="41">
        <v>4.0084390000000001</v>
      </c>
      <c r="AW19" s="41">
        <v>3.7257380000000002</v>
      </c>
      <c r="AX19" s="41">
        <v>4.3797470000000001</v>
      </c>
      <c r="AY19" s="39">
        <v>0.56349206349206349</v>
      </c>
      <c r="AZ19" s="39">
        <v>0.43650793650793651</v>
      </c>
      <c r="BA19" s="41">
        <v>4.1587300000000003</v>
      </c>
      <c r="BB19" s="41">
        <v>3.5992060000000001</v>
      </c>
      <c r="BC19" s="41">
        <v>3.7777780000000001</v>
      </c>
      <c r="BD19" s="41">
        <v>3.8071630000000001</v>
      </c>
      <c r="BE19" s="41">
        <v>4.2530780000000004</v>
      </c>
      <c r="BF19" s="41">
        <v>3.7654320000000001</v>
      </c>
      <c r="BG19" s="41">
        <v>3.6509040000000001</v>
      </c>
      <c r="BH19" s="41">
        <v>3.8925619999999999</v>
      </c>
      <c r="BI19" s="41">
        <v>3.6920860000000002</v>
      </c>
      <c r="BJ19" s="41">
        <v>4.2620899999999997</v>
      </c>
      <c r="BK19" s="41">
        <v>4.6710330000000004</v>
      </c>
      <c r="BL19" s="41" t="s">
        <v>246</v>
      </c>
      <c r="BM19" s="41">
        <v>3.847953</v>
      </c>
      <c r="BN19" s="41">
        <v>3.9252470000000002</v>
      </c>
      <c r="BO19" s="41">
        <v>4.661041</v>
      </c>
      <c r="BP19" s="41">
        <v>3.7817340000000002</v>
      </c>
      <c r="BQ19" s="41">
        <v>3.7962470000000001</v>
      </c>
      <c r="BR19" s="39">
        <v>0.68926553672316382</v>
      </c>
      <c r="BS19" s="39">
        <v>0.31073446327683618</v>
      </c>
      <c r="BT19" s="41">
        <v>4.389831</v>
      </c>
      <c r="BU19" s="39">
        <v>0.65413533834586468</v>
      </c>
      <c r="BV19" s="39">
        <v>0.34586466165413532</v>
      </c>
      <c r="BW19" s="41">
        <v>4.2706770000000001</v>
      </c>
      <c r="BX19" s="41">
        <v>4.410596</v>
      </c>
      <c r="BY19" s="41">
        <v>4.3907280000000002</v>
      </c>
      <c r="BZ19" s="41">
        <v>4.3190790000000003</v>
      </c>
      <c r="CA19" s="41">
        <v>4.344595</v>
      </c>
      <c r="CB19" s="41">
        <v>4.2016239999999998</v>
      </c>
      <c r="CC19" s="41">
        <v>3.668555</v>
      </c>
      <c r="CD19" s="41">
        <v>3.7678060000000002</v>
      </c>
      <c r="CE19" s="41">
        <v>4.0123800000000003</v>
      </c>
      <c r="CF19" s="41">
        <v>3.529172</v>
      </c>
      <c r="CG19" s="41">
        <v>4.2089549999999996</v>
      </c>
      <c r="CH19" s="41">
        <v>4.1445970000000001</v>
      </c>
      <c r="CI19" s="40">
        <v>0.12734584450402145</v>
      </c>
      <c r="CJ19" s="40">
        <v>0.68900804289544237</v>
      </c>
      <c r="CK19" s="40">
        <v>0.14611260053619302</v>
      </c>
      <c r="CL19" s="40">
        <v>3.7533512064343161E-2</v>
      </c>
      <c r="CM19" s="41">
        <v>4.0950870000000004</v>
      </c>
      <c r="CN19" s="41">
        <v>3.939873</v>
      </c>
      <c r="CO19" s="41">
        <v>4.1396829999999998</v>
      </c>
      <c r="CP19" s="41">
        <v>4.0412039999999996</v>
      </c>
      <c r="CQ19" s="40">
        <v>0.18498659517426275</v>
      </c>
      <c r="CR19" s="40">
        <v>0.15683646112600536</v>
      </c>
      <c r="CS19" s="40">
        <v>0.41018766756032171</v>
      </c>
      <c r="CT19" s="40">
        <v>0.24798927613941019</v>
      </c>
      <c r="CU19" s="39">
        <v>0.75493421052631582</v>
      </c>
      <c r="CV19" s="39">
        <v>0.24506578947368421</v>
      </c>
      <c r="CW19" s="41">
        <v>4.2722689999999997</v>
      </c>
      <c r="CX19" s="41">
        <v>3.9731540000000001</v>
      </c>
      <c r="CY19" s="41">
        <v>3.8445040000000001</v>
      </c>
      <c r="CZ19" s="41">
        <v>4.0816330000000001</v>
      </c>
      <c r="DA19" s="41">
        <v>4.0327419999999998</v>
      </c>
      <c r="DB19" s="41">
        <v>4.0802719999999999</v>
      </c>
      <c r="DC19" s="41">
        <v>4.2300139999999997</v>
      </c>
      <c r="DD19" s="41">
        <v>4.3379310000000002</v>
      </c>
      <c r="DE19" s="41">
        <v>4.2672059999999998</v>
      </c>
      <c r="DF19" s="41">
        <v>4.1915230000000001</v>
      </c>
      <c r="DG19" s="41">
        <v>4.1829710000000002</v>
      </c>
      <c r="DH19" s="41">
        <v>4.157635</v>
      </c>
      <c r="DI19" s="41">
        <v>4.2840579999999999</v>
      </c>
      <c r="DJ19" s="41">
        <v>4.2544120000000003</v>
      </c>
      <c r="DK19" s="41">
        <v>3.9903379999999999</v>
      </c>
      <c r="DL19" s="41">
        <v>3.7630659999999998</v>
      </c>
      <c r="DM19" s="41">
        <v>3.8352940000000002</v>
      </c>
      <c r="DN19" s="41">
        <v>3.9691689999999999</v>
      </c>
      <c r="DO19" s="41">
        <v>4.064343</v>
      </c>
      <c r="DP19" s="41">
        <v>3.9705089999999998</v>
      </c>
      <c r="DQ19" s="41" t="s">
        <v>246</v>
      </c>
      <c r="DR19" s="40">
        <v>6.0321715817694369E-2</v>
      </c>
      <c r="DS19" s="40">
        <v>0.54155495978552282</v>
      </c>
      <c r="DT19" s="40">
        <v>0.30563002680965146</v>
      </c>
      <c r="DU19" s="40">
        <v>9.2493297587131373E-2</v>
      </c>
      <c r="DV19" s="39">
        <v>0.26541554959785524</v>
      </c>
      <c r="DW19" s="39">
        <v>0.13270777479892762</v>
      </c>
      <c r="DX19" s="39">
        <v>0.21447721179624665</v>
      </c>
      <c r="DY19" s="39">
        <v>0.24798927613941019</v>
      </c>
      <c r="DZ19" s="39">
        <v>0.13941018766756033</v>
      </c>
      <c r="EA19" s="42"/>
      <c r="EB19" s="42"/>
      <c r="EC19" s="42"/>
      <c r="ED19" s="42"/>
      <c r="EE19" s="42"/>
      <c r="EF19" s="42"/>
      <c r="EG19" s="39"/>
      <c r="EH19" s="39"/>
      <c r="EI19" s="39"/>
      <c r="EJ19" s="39"/>
      <c r="EK19" s="39"/>
      <c r="EL19" s="43"/>
      <c r="EM19" s="39"/>
      <c r="EN19" s="39"/>
      <c r="EO19" s="43"/>
      <c r="EP19" s="39"/>
      <c r="EQ19" s="39"/>
      <c r="ER19" s="43"/>
      <c r="ES19" s="44"/>
      <c r="ET19" s="44"/>
      <c r="EU19" s="44"/>
      <c r="EV19" s="44"/>
      <c r="EW19" s="43"/>
      <c r="EX19" s="43"/>
      <c r="EY19" s="39"/>
      <c r="EZ19" s="39"/>
      <c r="FA19" s="39"/>
      <c r="FB19" s="39"/>
      <c r="FC19" s="39"/>
      <c r="FD19" s="39"/>
      <c r="FE19" s="39"/>
      <c r="FF19" s="39"/>
      <c r="FG19" s="39"/>
      <c r="FH19" s="43"/>
      <c r="FI19" s="43"/>
      <c r="FJ19" s="39"/>
      <c r="FK19" s="39"/>
      <c r="FL19" s="43"/>
      <c r="FM19" s="39"/>
      <c r="FN19" s="39"/>
      <c r="FO19" s="43"/>
      <c r="FP19" s="43"/>
      <c r="FQ19" s="43"/>
      <c r="FR19" s="43"/>
      <c r="FS19" s="44"/>
      <c r="FT19" s="44"/>
      <c r="FU19" s="43"/>
      <c r="FV19" s="39"/>
      <c r="FW19" s="39"/>
      <c r="FX19" s="39"/>
      <c r="FY19" s="39"/>
      <c r="FZ19" s="39"/>
      <c r="GA19" s="39"/>
      <c r="GB19" s="39"/>
      <c r="GC19" s="39"/>
      <c r="GD19" s="39"/>
    </row>
    <row r="20" spans="1:234" s="38" customFormat="1" x14ac:dyDescent="0.3">
      <c r="A20" s="43" t="s">
        <v>268</v>
      </c>
      <c r="B20" s="40">
        <v>7.7760497667185074E-3</v>
      </c>
      <c r="C20" s="40">
        <v>4.7433903576982892E-2</v>
      </c>
      <c r="D20" s="40">
        <v>0.40513219284603419</v>
      </c>
      <c r="E20" s="40">
        <v>0.49300155520995337</v>
      </c>
      <c r="F20" s="40">
        <v>4.6656298600311043E-2</v>
      </c>
      <c r="G20" s="39"/>
      <c r="H20" s="39"/>
      <c r="I20" s="39">
        <v>8.3981337480559873E-2</v>
      </c>
      <c r="J20" s="40">
        <v>0.91601866251944009</v>
      </c>
      <c r="K20" s="40">
        <v>0.88888888888888884</v>
      </c>
      <c r="L20" s="40">
        <v>0.1111111111111111</v>
      </c>
      <c r="M20" s="41">
        <v>4.2525250000000003</v>
      </c>
      <c r="N20" s="39">
        <v>0.9194444444444444</v>
      </c>
      <c r="O20" s="39">
        <v>8.0555555555555561E-2</v>
      </c>
      <c r="P20" s="41">
        <v>4.3277780000000003</v>
      </c>
      <c r="Q20" s="39">
        <v>0.9521276595744681</v>
      </c>
      <c r="R20" s="39">
        <v>4.7872340425531915E-2</v>
      </c>
      <c r="S20" s="41">
        <v>4.6994680000000004</v>
      </c>
      <c r="T20" s="41">
        <v>3.7626979999999999</v>
      </c>
      <c r="U20" s="41">
        <v>3.7935129999999999</v>
      </c>
      <c r="V20" s="41">
        <v>3.6190479999999998</v>
      </c>
      <c r="W20" s="41">
        <v>3.8942230000000002</v>
      </c>
      <c r="X20" s="41">
        <v>3.6074769999999998</v>
      </c>
      <c r="Y20" s="41">
        <v>4.2685190000000004</v>
      </c>
      <c r="Z20" s="41">
        <v>4.2616820000000004</v>
      </c>
      <c r="AA20" s="41">
        <v>4.2013769999999999</v>
      </c>
      <c r="AB20" s="41">
        <v>4.280551</v>
      </c>
      <c r="AC20" s="41">
        <v>3.69191</v>
      </c>
      <c r="AD20" s="41">
        <v>4.053356</v>
      </c>
      <c r="AE20" s="41" t="s">
        <v>246</v>
      </c>
      <c r="AF20" s="41" t="s">
        <v>246</v>
      </c>
      <c r="AG20" s="41" t="s">
        <v>246</v>
      </c>
      <c r="AH20" s="41" t="s">
        <v>246</v>
      </c>
      <c r="AI20" s="39">
        <v>0.48965517241379308</v>
      </c>
      <c r="AJ20" s="39">
        <v>0.51034482758620692</v>
      </c>
      <c r="AK20" s="41">
        <v>4.5931030000000002</v>
      </c>
      <c r="AL20" s="41">
        <v>4.7586209999999998</v>
      </c>
      <c r="AM20" s="41">
        <v>4.7724140000000004</v>
      </c>
      <c r="AN20" s="41">
        <v>3.6296300000000001</v>
      </c>
      <c r="AO20" s="41">
        <v>3.6481479999999999</v>
      </c>
      <c r="AP20" s="41">
        <v>3.8666670000000001</v>
      </c>
      <c r="AQ20" s="41">
        <v>3.7604169999999999</v>
      </c>
      <c r="AR20" s="41">
        <v>3.9157890000000002</v>
      </c>
      <c r="AS20" s="41">
        <v>4.0466559999999996</v>
      </c>
      <c r="AT20" s="39">
        <v>0.58247422680412375</v>
      </c>
      <c r="AU20" s="39">
        <v>0.4175257731958763</v>
      </c>
      <c r="AV20" s="41">
        <v>4.072165</v>
      </c>
      <c r="AW20" s="41">
        <v>4.1932989999999997</v>
      </c>
      <c r="AX20" s="41">
        <v>4.6494850000000003</v>
      </c>
      <c r="AY20" s="39">
        <v>0.65550239234449759</v>
      </c>
      <c r="AZ20" s="39">
        <v>0.34449760765550241</v>
      </c>
      <c r="BA20" s="41">
        <v>4.4880380000000004</v>
      </c>
      <c r="BB20" s="41">
        <v>4.1291869999999999</v>
      </c>
      <c r="BC20" s="41">
        <v>4.2679429999999998</v>
      </c>
      <c r="BD20" s="41">
        <v>4.2652239999999999</v>
      </c>
      <c r="BE20" s="41">
        <v>4.5196719999999999</v>
      </c>
      <c r="BF20" s="41">
        <v>3.972</v>
      </c>
      <c r="BG20" s="41">
        <v>4.0378910000000001</v>
      </c>
      <c r="BH20" s="41">
        <v>4.3204599999999997</v>
      </c>
      <c r="BI20" s="41">
        <v>4.1752289999999999</v>
      </c>
      <c r="BJ20" s="41">
        <v>4.575901</v>
      </c>
      <c r="BK20" s="41">
        <v>4.7378439999999999</v>
      </c>
      <c r="BL20" s="41" t="s">
        <v>246</v>
      </c>
      <c r="BM20" s="41">
        <v>3.9583750000000002</v>
      </c>
      <c r="BN20" s="41">
        <v>3.8364440000000002</v>
      </c>
      <c r="BO20" s="41">
        <v>4.8694160000000002</v>
      </c>
      <c r="BP20" s="41">
        <v>3.8285710000000002</v>
      </c>
      <c r="BQ20" s="41">
        <v>4.150855</v>
      </c>
      <c r="BT20" s="41">
        <v>4.3267329999999999</v>
      </c>
      <c r="BU20" s="39">
        <v>0.94036697247706424</v>
      </c>
      <c r="BV20" s="39">
        <v>5.9633027522935783E-2</v>
      </c>
      <c r="BW20" s="41">
        <v>4.2752290000000004</v>
      </c>
      <c r="BX20" s="41">
        <v>4.1775149999999996</v>
      </c>
      <c r="BY20" s="41">
        <v>4.2899409999999998</v>
      </c>
      <c r="BZ20" s="41">
        <v>4.4353449999999999</v>
      </c>
      <c r="CA20" s="41">
        <v>4.9734939999999996</v>
      </c>
      <c r="CB20" s="41">
        <v>4.9123089999999996</v>
      </c>
      <c r="CC20" s="41">
        <v>4.1806640000000002</v>
      </c>
      <c r="CD20" s="41">
        <v>4.2675219999999996</v>
      </c>
      <c r="CE20" s="41">
        <v>4.4907560000000002</v>
      </c>
      <c r="CF20" s="41">
        <v>5.0824660000000002</v>
      </c>
      <c r="CG20" s="41">
        <v>4.6004750000000003</v>
      </c>
      <c r="CH20" s="41">
        <v>4.7455090000000002</v>
      </c>
      <c r="CI20" s="40">
        <v>0.24027993779160187</v>
      </c>
      <c r="CJ20" s="40">
        <v>0.56065318818040433</v>
      </c>
      <c r="CK20" s="40">
        <v>0.16951788491446346</v>
      </c>
      <c r="CL20" s="40">
        <v>2.9548989113530325E-2</v>
      </c>
      <c r="CM20" s="41">
        <v>4.627535</v>
      </c>
      <c r="CN20" s="41">
        <v>4.2643310000000003</v>
      </c>
      <c r="CO20" s="41">
        <v>4.2016900000000001</v>
      </c>
      <c r="CP20" s="41">
        <v>4.2568999999999999</v>
      </c>
      <c r="CQ20" s="40">
        <v>9.0979782270606532E-2</v>
      </c>
      <c r="CR20" s="40">
        <v>0.11275272161741835</v>
      </c>
      <c r="CS20" s="40">
        <v>0.51788491446345253</v>
      </c>
      <c r="CT20" s="40">
        <v>0.27838258164852253</v>
      </c>
      <c r="CW20" s="41">
        <v>4.4844720000000002</v>
      </c>
      <c r="CX20" s="41">
        <v>4.4131210000000003</v>
      </c>
      <c r="CY20" s="41">
        <v>4.421462</v>
      </c>
      <c r="CZ20" s="41">
        <v>4.1736389999999997</v>
      </c>
      <c r="DA20" s="41">
        <v>3.8948619999999998</v>
      </c>
      <c r="DB20" s="41">
        <v>4.0110239999999999</v>
      </c>
      <c r="DC20" s="41">
        <v>4.49777</v>
      </c>
      <c r="DD20" s="41">
        <v>4.6958970000000004</v>
      </c>
      <c r="DE20" s="41">
        <v>3.9071039999999999</v>
      </c>
      <c r="DF20" s="41">
        <v>4.1159549999999996</v>
      </c>
      <c r="DG20" s="41">
        <v>4.0910380000000002</v>
      </c>
      <c r="DH20" s="41">
        <v>4.0993310000000003</v>
      </c>
      <c r="DI20" s="41">
        <v>4.6742809999999997</v>
      </c>
      <c r="DJ20" s="41">
        <v>4.5821430000000003</v>
      </c>
      <c r="DK20" s="41">
        <v>4.5183999999999997</v>
      </c>
      <c r="DL20" s="41">
        <v>4.0983609999999997</v>
      </c>
      <c r="DM20" s="41">
        <v>4.4463160000000004</v>
      </c>
      <c r="DN20" s="41">
        <v>4.2231730000000001</v>
      </c>
      <c r="DO20" s="41">
        <v>4.3902830000000002</v>
      </c>
      <c r="DP20" s="41">
        <v>4.5975609999999998</v>
      </c>
      <c r="DQ20" s="41" t="s">
        <v>246</v>
      </c>
      <c r="DR20" s="40">
        <v>5.0544323483670293E-2</v>
      </c>
      <c r="DS20" s="40">
        <v>0.47900466562986005</v>
      </c>
      <c r="DT20" s="40">
        <v>0.33825816485225507</v>
      </c>
      <c r="DU20" s="40">
        <v>0.13219284603421461</v>
      </c>
      <c r="DV20" s="39">
        <v>0.47589424572317263</v>
      </c>
      <c r="DW20" s="39">
        <v>8.4758942457231728E-2</v>
      </c>
      <c r="DX20" s="39">
        <v>8.7869362363919123E-2</v>
      </c>
      <c r="DY20" s="39">
        <v>0.25116640746500779</v>
      </c>
      <c r="DZ20" s="39">
        <v>0.10031104199066875</v>
      </c>
      <c r="EA20" s="42"/>
      <c r="EB20" s="42"/>
      <c r="EC20" s="42"/>
      <c r="ED20" s="42"/>
      <c r="EE20" s="42"/>
      <c r="EF20" s="42"/>
      <c r="EG20" s="39"/>
      <c r="EH20" s="39"/>
      <c r="EI20" s="39"/>
      <c r="EJ20" s="39"/>
      <c r="EK20" s="39"/>
      <c r="EL20" s="43"/>
      <c r="EM20" s="39"/>
      <c r="EN20" s="39"/>
      <c r="EO20" s="43"/>
      <c r="EP20" s="39"/>
      <c r="EQ20" s="39"/>
      <c r="ER20" s="43"/>
      <c r="ES20" s="44"/>
      <c r="ET20" s="44"/>
      <c r="EU20" s="44"/>
      <c r="EV20" s="44"/>
      <c r="EW20" s="43"/>
      <c r="EX20" s="43"/>
      <c r="EY20" s="39"/>
      <c r="EZ20" s="39"/>
      <c r="FA20" s="39"/>
      <c r="FB20" s="39"/>
      <c r="FC20" s="39"/>
      <c r="FD20" s="39"/>
      <c r="FE20" s="39"/>
      <c r="FF20" s="39"/>
      <c r="FG20" s="39"/>
      <c r="FH20" s="43"/>
      <c r="FI20" s="43"/>
      <c r="FJ20" s="39"/>
      <c r="FK20" s="39"/>
      <c r="FL20" s="43"/>
      <c r="FM20" s="39"/>
      <c r="FN20" s="39"/>
      <c r="FO20" s="43"/>
      <c r="FP20" s="43"/>
      <c r="FQ20" s="43"/>
      <c r="FR20" s="43"/>
      <c r="FS20" s="44"/>
      <c r="FT20" s="44"/>
      <c r="FU20" s="43"/>
      <c r="FV20" s="39"/>
      <c r="FW20" s="39"/>
      <c r="FX20" s="39"/>
      <c r="FY20" s="39"/>
      <c r="FZ20" s="39"/>
      <c r="GA20" s="39"/>
      <c r="GB20" s="39"/>
      <c r="GC20" s="39"/>
      <c r="GD20" s="39"/>
    </row>
    <row r="21" spans="1:234" s="38" customFormat="1" x14ac:dyDescent="0.3">
      <c r="A21" s="43" t="s">
        <v>269</v>
      </c>
      <c r="B21" s="40">
        <v>4.6728971962616819E-3</v>
      </c>
      <c r="C21" s="40">
        <v>5.6074766355140186E-2</v>
      </c>
      <c r="D21" s="40">
        <v>0.38598130841121497</v>
      </c>
      <c r="E21" s="40">
        <v>0.35420560747663549</v>
      </c>
      <c r="F21" s="40">
        <v>0.19906542056074766</v>
      </c>
      <c r="G21" s="39">
        <v>0.59813084112149528</v>
      </c>
      <c r="H21" s="39">
        <v>0.40186915887850466</v>
      </c>
      <c r="I21" s="39">
        <v>0.14579439252336449</v>
      </c>
      <c r="J21" s="40">
        <v>0.85420560747663554</v>
      </c>
      <c r="K21" s="39">
        <v>0.7</v>
      </c>
      <c r="L21" s="39">
        <v>0.3</v>
      </c>
      <c r="M21" s="41">
        <v>4.28</v>
      </c>
      <c r="N21" s="40">
        <v>0.77914110429447858</v>
      </c>
      <c r="O21" s="40">
        <v>0.22085889570552147</v>
      </c>
      <c r="P21" s="41">
        <v>4.7177910000000001</v>
      </c>
      <c r="Q21" s="40">
        <v>0.89634146341463417</v>
      </c>
      <c r="R21" s="40">
        <v>0.10365853658536585</v>
      </c>
      <c r="S21" s="41">
        <v>4.9024390000000002</v>
      </c>
      <c r="T21" s="41">
        <v>4.4874369999999999</v>
      </c>
      <c r="U21" s="41">
        <v>4.3249579999999996</v>
      </c>
      <c r="V21" s="41">
        <v>4.2261309999999996</v>
      </c>
      <c r="W21" s="41">
        <v>4.5376880000000002</v>
      </c>
      <c r="X21" s="41">
        <v>3.9923660000000001</v>
      </c>
      <c r="Y21" s="41">
        <v>4.4733330000000002</v>
      </c>
      <c r="Z21" s="41">
        <v>4.563758</v>
      </c>
      <c r="AA21" s="41">
        <v>4.2736029999999996</v>
      </c>
      <c r="AB21" s="41">
        <v>4.369942</v>
      </c>
      <c r="AC21" s="41">
        <v>3.9094410000000002</v>
      </c>
      <c r="AD21" s="41">
        <v>4.2967240000000002</v>
      </c>
      <c r="AE21" s="41">
        <v>4.1779140000000003</v>
      </c>
      <c r="AF21" s="41">
        <v>4.4601230000000003</v>
      </c>
      <c r="AG21" s="41">
        <v>4.1779140000000003</v>
      </c>
      <c r="AH21" s="41">
        <v>4.6134969999999997</v>
      </c>
      <c r="AI21" s="40">
        <v>0.49557522123893805</v>
      </c>
      <c r="AJ21" s="40">
        <v>0.50442477876106195</v>
      </c>
      <c r="AK21" s="41">
        <v>4.548673</v>
      </c>
      <c r="AL21" s="41">
        <v>4.5309730000000004</v>
      </c>
      <c r="AM21" s="41">
        <v>4.5840709999999998</v>
      </c>
      <c r="AN21" s="41">
        <v>3.9542480000000002</v>
      </c>
      <c r="AO21" s="41">
        <v>3.8954249999999999</v>
      </c>
      <c r="AP21" s="41">
        <v>3.8068970000000002</v>
      </c>
      <c r="AQ21" s="41">
        <v>4.0909089999999999</v>
      </c>
      <c r="AR21" s="41">
        <v>3.96</v>
      </c>
      <c r="AS21" s="41">
        <v>4.3694269999999999</v>
      </c>
      <c r="AT21" s="40">
        <v>0.5348189415041783</v>
      </c>
      <c r="AU21" s="40">
        <v>0.46518105849582175</v>
      </c>
      <c r="AV21" s="41">
        <v>4.4178269999999999</v>
      </c>
      <c r="AW21" s="41">
        <v>4.1587740000000002</v>
      </c>
      <c r="AX21" s="41">
        <v>4.6518110000000004</v>
      </c>
      <c r="AY21" s="40">
        <v>0.5161290322580645</v>
      </c>
      <c r="AZ21" s="40">
        <v>0.4838709677419355</v>
      </c>
      <c r="BA21" s="41">
        <v>4.5806449999999996</v>
      </c>
      <c r="BB21" s="41">
        <v>4.4258059999999997</v>
      </c>
      <c r="BC21" s="41">
        <v>4.5419349999999996</v>
      </c>
      <c r="BD21" s="41">
        <v>4.2693409999999998</v>
      </c>
      <c r="BE21" s="41">
        <v>4.6078239999999999</v>
      </c>
      <c r="BF21" s="41">
        <v>4.3129189999999999</v>
      </c>
      <c r="BG21" s="41">
        <v>4.3781189999999999</v>
      </c>
      <c r="BH21" s="41">
        <v>4.3374879999999996</v>
      </c>
      <c r="BI21" s="41">
        <v>4.2100590000000002</v>
      </c>
      <c r="BJ21" s="41">
        <v>4.5245899999999999</v>
      </c>
      <c r="BK21" s="41">
        <v>4.9537690000000003</v>
      </c>
      <c r="BL21" s="41" t="s">
        <v>246</v>
      </c>
      <c r="BM21" s="41">
        <v>4.2373580000000004</v>
      </c>
      <c r="BN21" s="41">
        <v>4.2924439999999997</v>
      </c>
      <c r="BO21" s="41">
        <v>4.9040699999999999</v>
      </c>
      <c r="BP21" s="41">
        <v>4.2698739999999997</v>
      </c>
      <c r="BQ21" s="41">
        <v>4.2271029999999996</v>
      </c>
      <c r="BR21" s="40">
        <v>0.65845070422535212</v>
      </c>
      <c r="BS21" s="40">
        <v>0.34154929577464788</v>
      </c>
      <c r="BT21" s="41">
        <v>4.4823940000000002</v>
      </c>
      <c r="BU21" s="40">
        <v>0.72</v>
      </c>
      <c r="BV21" s="40">
        <v>0.28000000000000003</v>
      </c>
      <c r="BW21" s="41">
        <v>4.4044439999999998</v>
      </c>
      <c r="BX21" s="41">
        <v>4.8478260000000004</v>
      </c>
      <c r="BY21" s="41">
        <v>4.9184780000000003</v>
      </c>
      <c r="BZ21" s="41">
        <v>4.5427249999999999</v>
      </c>
      <c r="CA21" s="41">
        <v>4.9619770000000001</v>
      </c>
      <c r="CB21" s="41">
        <v>4.9354839999999998</v>
      </c>
      <c r="CC21" s="41">
        <v>4.4343529999999998</v>
      </c>
      <c r="CD21" s="41">
        <v>4.5451839999999999</v>
      </c>
      <c r="CE21" s="41">
        <v>4.5814389999999996</v>
      </c>
      <c r="CF21" s="41">
        <v>4.5694179999999998</v>
      </c>
      <c r="CG21" s="41">
        <v>4.7075469999999999</v>
      </c>
      <c r="CH21" s="41">
        <v>4.8602790000000002</v>
      </c>
      <c r="CI21" s="40">
        <v>0.1280373831775701</v>
      </c>
      <c r="CJ21" s="40">
        <v>0.70373831775700935</v>
      </c>
      <c r="CK21" s="40">
        <v>0.13925233644859814</v>
      </c>
      <c r="CL21" s="40">
        <v>2.897196261682243E-2</v>
      </c>
      <c r="CM21" s="41">
        <v>4.6935659999999997</v>
      </c>
      <c r="CN21" s="41">
        <v>4.6365610000000004</v>
      </c>
      <c r="CO21" s="41">
        <v>4.605664</v>
      </c>
      <c r="CP21" s="41">
        <v>4.6743170000000003</v>
      </c>
      <c r="CQ21" s="40">
        <v>0.31682242990654208</v>
      </c>
      <c r="CR21" s="40">
        <v>0.18317757009345795</v>
      </c>
      <c r="CS21" s="40">
        <v>0.29532710280373831</v>
      </c>
      <c r="CT21" s="40">
        <v>0.20467289719626169</v>
      </c>
      <c r="CU21" s="40">
        <v>0.55950752393980852</v>
      </c>
      <c r="CV21" s="40">
        <v>0.44049247606019154</v>
      </c>
      <c r="CW21" s="41">
        <v>4.7997240000000003</v>
      </c>
      <c r="CX21" s="41">
        <v>4.7040110000000004</v>
      </c>
      <c r="CY21" s="41">
        <v>4.5551399999999997</v>
      </c>
      <c r="CZ21" s="41">
        <v>4.4872759999999996</v>
      </c>
      <c r="DA21" s="41">
        <v>4.3389829999999998</v>
      </c>
      <c r="DB21" s="41">
        <v>4.4417289999999996</v>
      </c>
      <c r="DC21" s="41">
        <v>4.5374280000000002</v>
      </c>
      <c r="DD21" s="41">
        <v>4.6653989999999999</v>
      </c>
      <c r="DE21" s="41">
        <v>4.5276480000000001</v>
      </c>
      <c r="DF21" s="41">
        <v>4.5964549999999997</v>
      </c>
      <c r="DG21" s="41">
        <v>4.5422940000000001</v>
      </c>
      <c r="DH21" s="41">
        <v>4.7839619999999998</v>
      </c>
      <c r="DI21" s="41">
        <v>4.7033069999999997</v>
      </c>
      <c r="DJ21" s="41">
        <v>4.6301370000000004</v>
      </c>
      <c r="DK21" s="41">
        <v>4.5965420000000003</v>
      </c>
      <c r="DL21" s="41">
        <v>4.2681319999999996</v>
      </c>
      <c r="DM21" s="41">
        <v>4.4126459999999996</v>
      </c>
      <c r="DN21" s="41">
        <v>4.3280370000000001</v>
      </c>
      <c r="DO21" s="41">
        <v>4.4457940000000002</v>
      </c>
      <c r="DP21" s="41">
        <v>4.4093460000000002</v>
      </c>
      <c r="DQ21" s="41" t="s">
        <v>246</v>
      </c>
      <c r="DR21" s="40">
        <v>2.0560747663551402E-2</v>
      </c>
      <c r="DS21" s="40">
        <v>0.40841121495327104</v>
      </c>
      <c r="DT21" s="40">
        <v>0.50093457943925235</v>
      </c>
      <c r="DU21" s="40">
        <v>7.0093457943925228E-2</v>
      </c>
      <c r="DV21" s="39">
        <v>0.27663551401869158</v>
      </c>
      <c r="DW21" s="39">
        <v>0.10560747663551402</v>
      </c>
      <c r="DX21" s="39">
        <v>0.20093457943925233</v>
      </c>
      <c r="DY21" s="39">
        <v>0.2570093457943925</v>
      </c>
      <c r="DZ21" s="39">
        <v>0.15981308411214953</v>
      </c>
      <c r="EA21" s="42"/>
      <c r="EB21" s="42"/>
      <c r="EC21" s="42"/>
      <c r="ED21" s="42"/>
      <c r="EE21" s="42"/>
      <c r="EF21" s="42"/>
      <c r="EG21" s="39"/>
      <c r="EH21" s="39"/>
      <c r="EI21" s="39"/>
      <c r="EJ21" s="39"/>
      <c r="EK21" s="39"/>
      <c r="EL21" s="43"/>
      <c r="EM21" s="39"/>
      <c r="EN21" s="39"/>
      <c r="EO21" s="43"/>
      <c r="EP21" s="39"/>
      <c r="EQ21" s="39"/>
      <c r="ER21" s="43"/>
      <c r="ES21" s="43"/>
      <c r="ET21" s="43"/>
      <c r="EU21" s="43"/>
      <c r="EV21" s="43"/>
      <c r="EW21" s="43"/>
      <c r="EX21" s="43"/>
      <c r="EY21" s="39"/>
      <c r="EZ21" s="39"/>
      <c r="FA21" s="39"/>
      <c r="FB21" s="39"/>
      <c r="FC21" s="43"/>
      <c r="FD21" s="43"/>
      <c r="FE21" s="43"/>
      <c r="FF21" s="43"/>
      <c r="FG21" s="39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4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4"/>
      <c r="GP21" s="44"/>
      <c r="GQ21" s="44"/>
      <c r="GR21" s="44"/>
      <c r="GS21" s="43"/>
      <c r="GT21" s="43"/>
      <c r="GU21" s="43"/>
      <c r="GV21" s="43"/>
      <c r="GW21" s="39"/>
      <c r="GX21" s="39"/>
      <c r="GY21" s="39"/>
      <c r="GZ21" s="39"/>
      <c r="HA21" s="39"/>
      <c r="HB21" s="39"/>
      <c r="HC21" s="43"/>
      <c r="HD21" s="43"/>
      <c r="HE21" s="43"/>
      <c r="HF21" s="39"/>
      <c r="HG21" s="39"/>
      <c r="HH21" s="43"/>
      <c r="HI21" s="39"/>
      <c r="HJ21" s="39"/>
      <c r="HK21" s="43"/>
      <c r="HL21" s="43"/>
      <c r="HM21" s="43"/>
      <c r="HN21" s="43"/>
      <c r="HO21" s="44"/>
      <c r="HP21" s="44"/>
      <c r="HQ21" s="43"/>
      <c r="HR21" s="39"/>
      <c r="HS21" s="39"/>
      <c r="HT21" s="39"/>
      <c r="HU21" s="39"/>
      <c r="HV21" s="39"/>
      <c r="HW21" s="39"/>
      <c r="HX21" s="39"/>
      <c r="HY21" s="39"/>
      <c r="HZ21" s="39"/>
    </row>
    <row r="22" spans="1:234" s="38" customFormat="1" x14ac:dyDescent="0.3">
      <c r="A22" s="43" t="s">
        <v>270</v>
      </c>
      <c r="B22" s="40">
        <v>4.807692307692308E-3</v>
      </c>
      <c r="C22" s="40">
        <v>0.108173076923077</v>
      </c>
      <c r="D22" s="40">
        <v>0.33894230769230771</v>
      </c>
      <c r="E22" s="40">
        <v>0.48317307692307693</v>
      </c>
      <c r="F22" s="40">
        <v>6.4903846153846159E-2</v>
      </c>
      <c r="G22" s="39"/>
      <c r="H22" s="39"/>
      <c r="I22" s="39">
        <v>0.17788461538461539</v>
      </c>
      <c r="J22" s="40">
        <v>0.82211538461538458</v>
      </c>
      <c r="K22" s="39">
        <v>0.80645161290322576</v>
      </c>
      <c r="L22" s="39">
        <v>0.19354838709677419</v>
      </c>
      <c r="M22" s="41">
        <v>4.8064520000000002</v>
      </c>
      <c r="N22" s="40">
        <v>0.91603053435114501</v>
      </c>
      <c r="O22" s="40">
        <v>8.3969465648854963E-2</v>
      </c>
      <c r="P22" s="41">
        <v>4.5877860000000004</v>
      </c>
      <c r="Q22" s="40">
        <v>0.93902439024390238</v>
      </c>
      <c r="R22" s="40">
        <v>6.097560975609756E-2</v>
      </c>
      <c r="S22" s="41">
        <v>4.5853659999999996</v>
      </c>
      <c r="T22" s="41">
        <v>3.929487</v>
      </c>
      <c r="U22" s="41">
        <v>3.679487</v>
      </c>
      <c r="V22" s="41">
        <v>3.5320510000000001</v>
      </c>
      <c r="W22" s="41">
        <v>3.980769</v>
      </c>
      <c r="X22" s="41">
        <v>3.3278690000000002</v>
      </c>
      <c r="Y22" s="41">
        <v>3.7076920000000002</v>
      </c>
      <c r="Z22" s="41">
        <v>4.0153850000000002</v>
      </c>
      <c r="AA22" s="41">
        <v>4.3643720000000004</v>
      </c>
      <c r="AB22" s="41">
        <v>4.3360320000000003</v>
      </c>
      <c r="AC22" s="41">
        <v>3.5344129999999998</v>
      </c>
      <c r="AD22" s="41">
        <v>3.785425</v>
      </c>
      <c r="AE22" s="41">
        <v>3.694118</v>
      </c>
      <c r="AF22" s="41">
        <v>4.0235289999999999</v>
      </c>
      <c r="AG22" s="41">
        <v>3.694118</v>
      </c>
      <c r="AH22" s="41">
        <v>4.1294120000000003</v>
      </c>
      <c r="AI22" s="40">
        <v>0.75247524752475248</v>
      </c>
      <c r="AJ22" s="40">
        <v>0.24752475247524752</v>
      </c>
      <c r="AK22" s="41">
        <v>4.5346529999999996</v>
      </c>
      <c r="AL22" s="41">
        <v>4.5940589999999997</v>
      </c>
      <c r="AM22" s="41">
        <v>4.782178</v>
      </c>
      <c r="AN22" s="41">
        <v>3.1917810000000002</v>
      </c>
      <c r="AO22" s="41">
        <v>3.1527780000000001</v>
      </c>
      <c r="AP22" s="41">
        <v>3.2222219999999999</v>
      </c>
      <c r="AQ22" s="41">
        <v>3.229508</v>
      </c>
      <c r="AR22" s="41">
        <v>3.4027780000000001</v>
      </c>
      <c r="AS22" s="41">
        <v>4.1783440000000001</v>
      </c>
      <c r="AT22" s="40">
        <v>0.52238805970149249</v>
      </c>
      <c r="AU22" s="40">
        <v>0.47761194029850745</v>
      </c>
      <c r="AV22" s="41">
        <v>3.7388059999999999</v>
      </c>
      <c r="AW22" s="41">
        <v>3.4701490000000002</v>
      </c>
      <c r="AX22" s="41">
        <v>4.2313429999999999</v>
      </c>
      <c r="AY22" s="40">
        <v>0.50769230769230766</v>
      </c>
      <c r="AZ22" s="40">
        <v>0.49230769230769234</v>
      </c>
      <c r="BA22" s="41">
        <v>4.2153850000000004</v>
      </c>
      <c r="BB22" s="41">
        <v>3.769231</v>
      </c>
      <c r="BC22" s="41">
        <v>3.8461539999999999</v>
      </c>
      <c r="BD22" s="41">
        <v>3.9975429999999998</v>
      </c>
      <c r="BE22" s="41">
        <v>4.3255809999999997</v>
      </c>
      <c r="BF22" s="41">
        <v>3.8571430000000002</v>
      </c>
      <c r="BG22" s="41">
        <v>3.9775</v>
      </c>
      <c r="BH22" s="41">
        <v>4.1637279999999999</v>
      </c>
      <c r="BI22" s="41">
        <v>3.9590160000000001</v>
      </c>
      <c r="BJ22" s="41">
        <v>4.5338750000000001</v>
      </c>
      <c r="BK22" s="41">
        <v>4.89011</v>
      </c>
      <c r="BL22" s="41">
        <v>3.6727270000000001</v>
      </c>
      <c r="BM22" s="41">
        <v>3.9826090000000001</v>
      </c>
      <c r="BN22" s="41">
        <v>4.0025320000000004</v>
      </c>
      <c r="BO22" s="41">
        <v>4.8345859999999998</v>
      </c>
      <c r="BP22" s="41">
        <v>3.7953890000000001</v>
      </c>
      <c r="BQ22" s="41">
        <v>3.875</v>
      </c>
      <c r="BR22" s="40">
        <v>0.8928571428571429</v>
      </c>
      <c r="BS22" s="40">
        <v>0.10714285714285714</v>
      </c>
      <c r="BT22" s="41">
        <v>4.5952380000000002</v>
      </c>
      <c r="BU22" s="40">
        <v>0.84482758620689657</v>
      </c>
      <c r="BV22" s="40">
        <v>0.15517241379310345</v>
      </c>
      <c r="BW22" s="41">
        <v>4.4655170000000002</v>
      </c>
      <c r="BX22" s="41">
        <v>4.7826089999999999</v>
      </c>
      <c r="BY22" s="41">
        <v>4.8086960000000003</v>
      </c>
      <c r="BZ22" s="41">
        <v>4.580247</v>
      </c>
      <c r="CA22" s="41">
        <v>5.0170729999999999</v>
      </c>
      <c r="CB22" s="41">
        <v>4.9706599999999996</v>
      </c>
      <c r="CC22" s="41">
        <v>4.4369969999999999</v>
      </c>
      <c r="CD22" s="41">
        <v>4.5340600000000002</v>
      </c>
      <c r="CE22" s="41">
        <v>4.33</v>
      </c>
      <c r="CF22" s="41">
        <v>5.1167879999999997</v>
      </c>
      <c r="CG22" s="41">
        <v>4.9068630000000004</v>
      </c>
      <c r="CH22" s="41">
        <v>4.8269789999999997</v>
      </c>
      <c r="CI22" s="40">
        <v>0.13221153846153846</v>
      </c>
      <c r="CJ22" s="40">
        <v>0.63701923076923073</v>
      </c>
      <c r="CK22" s="40">
        <v>0.1875</v>
      </c>
      <c r="CL22" s="40">
        <v>4.3269230769230768E-2</v>
      </c>
      <c r="CM22" s="41">
        <v>4.7535819999999998</v>
      </c>
      <c r="CN22" s="41">
        <v>4.5999999999999996</v>
      </c>
      <c r="CO22" s="41">
        <v>4.2457140000000004</v>
      </c>
      <c r="CP22" s="41">
        <v>4.371429</v>
      </c>
      <c r="CQ22" s="40">
        <v>4.567307692307692E-2</v>
      </c>
      <c r="CR22" s="40">
        <v>7.9326923076923073E-2</v>
      </c>
      <c r="CS22" s="40">
        <v>0.48076923076923078</v>
      </c>
      <c r="CT22" s="40">
        <v>0.39423076923076922</v>
      </c>
      <c r="CU22" s="40">
        <v>0.57934508816120911</v>
      </c>
      <c r="CV22" s="40">
        <v>0.42065491183879095</v>
      </c>
      <c r="CW22" s="41">
        <v>4.7461929999999999</v>
      </c>
      <c r="CX22" s="41">
        <v>4.6106870000000004</v>
      </c>
      <c r="CY22" s="41">
        <v>4.4783650000000002</v>
      </c>
      <c r="CZ22" s="41">
        <v>3.9658540000000002</v>
      </c>
      <c r="DA22" s="41">
        <v>3.7195119999999999</v>
      </c>
      <c r="DB22" s="41">
        <v>3.8523000000000001</v>
      </c>
      <c r="DC22" s="41">
        <v>4.2551550000000002</v>
      </c>
      <c r="DD22" s="41">
        <v>4.4595960000000003</v>
      </c>
      <c r="DE22" s="41">
        <v>4.0673079999999997</v>
      </c>
      <c r="DF22" s="41">
        <v>4.2456139999999998</v>
      </c>
      <c r="DG22" s="41">
        <v>4.1724139999999998</v>
      </c>
      <c r="DH22" s="41" t="s">
        <v>246</v>
      </c>
      <c r="DI22" s="41">
        <v>4.4444439999999998</v>
      </c>
      <c r="DJ22" s="41">
        <v>4.4351349999999998</v>
      </c>
      <c r="DK22" s="41">
        <v>4.4739880000000003</v>
      </c>
      <c r="DL22" s="41">
        <v>4.3766230000000004</v>
      </c>
      <c r="DM22" s="41">
        <v>4.5608110000000002</v>
      </c>
      <c r="DN22" s="41">
        <v>4.100962</v>
      </c>
      <c r="DO22" s="41">
        <v>4.1875</v>
      </c>
      <c r="DP22" s="41">
        <v>4.163462</v>
      </c>
      <c r="DQ22" s="41" t="s">
        <v>246</v>
      </c>
      <c r="DR22" s="40">
        <v>5.5288461538461536E-2</v>
      </c>
      <c r="DS22" s="40">
        <v>0.51201923076923073</v>
      </c>
      <c r="DT22" s="40">
        <v>0.29807692307692307</v>
      </c>
      <c r="DU22" s="40">
        <v>0.13461538461538461</v>
      </c>
      <c r="DV22" s="39">
        <v>0.33894230769230771</v>
      </c>
      <c r="DW22" s="39">
        <v>0.11057692307692307</v>
      </c>
      <c r="DX22" s="39">
        <v>0.15384615384615385</v>
      </c>
      <c r="DY22" s="39">
        <v>0.26442307692307693</v>
      </c>
      <c r="DZ22" s="39">
        <v>0.13221153846153846</v>
      </c>
      <c r="EA22" s="42"/>
      <c r="EB22" s="42"/>
      <c r="EC22" s="42"/>
      <c r="ED22" s="42"/>
      <c r="EE22" s="42"/>
      <c r="EF22" s="42"/>
      <c r="EG22" s="39"/>
      <c r="EH22" s="39"/>
      <c r="EI22" s="39"/>
      <c r="EJ22" s="39"/>
      <c r="EK22" s="39"/>
      <c r="EL22" s="43"/>
      <c r="EM22" s="39"/>
      <c r="EN22" s="39"/>
      <c r="EO22" s="43"/>
      <c r="EP22" s="39"/>
      <c r="EQ22" s="39"/>
      <c r="ER22" s="43"/>
      <c r="ES22" s="44"/>
      <c r="ET22" s="44"/>
      <c r="EU22" s="44"/>
      <c r="EV22" s="44"/>
      <c r="EW22" s="43"/>
      <c r="EX22" s="43"/>
      <c r="EY22" s="39"/>
      <c r="EZ22" s="39"/>
      <c r="FA22" s="39"/>
      <c r="FB22" s="39"/>
      <c r="FC22" s="39"/>
      <c r="FD22" s="39"/>
      <c r="FE22" s="39"/>
      <c r="FF22" s="39"/>
      <c r="FG22" s="39"/>
      <c r="FH22" s="43"/>
      <c r="FI22" s="43"/>
      <c r="FJ22" s="39"/>
      <c r="FK22" s="39"/>
      <c r="FL22" s="43"/>
      <c r="FM22" s="39"/>
      <c r="FN22" s="39"/>
      <c r="FO22" s="43"/>
      <c r="FP22" s="43"/>
      <c r="FQ22" s="43"/>
      <c r="FR22" s="43"/>
      <c r="FS22" s="44"/>
      <c r="FT22" s="44"/>
      <c r="FU22" s="43"/>
      <c r="FV22" s="39"/>
      <c r="FW22" s="39"/>
      <c r="FX22" s="39"/>
      <c r="FY22" s="39"/>
      <c r="FZ22" s="39"/>
      <c r="GA22" s="39"/>
      <c r="GB22" s="39"/>
      <c r="GC22" s="39"/>
      <c r="GD22" s="39"/>
    </row>
    <row r="23" spans="1:234" s="38" customFormat="1" x14ac:dyDescent="0.3">
      <c r="A23" s="43" t="s">
        <v>271</v>
      </c>
      <c r="B23" s="40">
        <v>4.4776119402985072E-2</v>
      </c>
      <c r="C23" s="40">
        <v>7.4626865671641784E-2</v>
      </c>
      <c r="D23" s="40">
        <v>0.35074626865671643</v>
      </c>
      <c r="E23" s="40">
        <v>0.33582089552238809</v>
      </c>
      <c r="F23" s="40">
        <v>0.19402985074626866</v>
      </c>
      <c r="G23" s="39">
        <v>0.53731343283582089</v>
      </c>
      <c r="H23" s="39">
        <v>0.46268656716417911</v>
      </c>
      <c r="I23" s="39">
        <v>0.31343283582089554</v>
      </c>
      <c r="J23" s="40">
        <v>0.68656716417910446</v>
      </c>
      <c r="K23" s="39"/>
      <c r="L23" s="39"/>
      <c r="M23" s="41">
        <v>3.5</v>
      </c>
      <c r="N23" s="39"/>
      <c r="O23" s="39"/>
      <c r="P23" s="41">
        <v>3.6176469999999998</v>
      </c>
      <c r="Q23" s="39"/>
      <c r="R23" s="39"/>
      <c r="S23" s="41">
        <v>4.0857140000000003</v>
      </c>
      <c r="T23" s="41">
        <v>4.0999999999999996</v>
      </c>
      <c r="U23" s="41">
        <v>3.9249999999999998</v>
      </c>
      <c r="V23" s="41">
        <v>3.8</v>
      </c>
      <c r="W23" s="41">
        <v>3.875</v>
      </c>
      <c r="X23" s="41">
        <v>3.7749999999999999</v>
      </c>
      <c r="Y23" s="41">
        <v>4.0487799999999998</v>
      </c>
      <c r="Z23" s="41">
        <v>3.804878</v>
      </c>
      <c r="AA23" s="41">
        <v>3.8666670000000001</v>
      </c>
      <c r="AB23" s="41">
        <v>4.0333329999999998</v>
      </c>
      <c r="AC23" s="41">
        <v>3.483333</v>
      </c>
      <c r="AD23" s="41">
        <v>4.0833329999999997</v>
      </c>
      <c r="AE23" s="41">
        <v>3.8636360000000001</v>
      </c>
      <c r="AF23" s="41">
        <v>3.9772729999999998</v>
      </c>
      <c r="AG23" s="41">
        <v>3.6363639999999999</v>
      </c>
      <c r="AH23" s="41">
        <v>3.9318179999999998</v>
      </c>
      <c r="AI23" s="39"/>
      <c r="AJ23" s="39"/>
      <c r="AK23" s="41">
        <v>4.3235289999999997</v>
      </c>
      <c r="AL23" s="41">
        <v>4.4411759999999996</v>
      </c>
      <c r="AM23" s="41">
        <v>4.5588240000000004</v>
      </c>
      <c r="AN23" s="41">
        <v>3.609756</v>
      </c>
      <c r="AO23" s="41">
        <v>3.4390239999999999</v>
      </c>
      <c r="AP23" s="41">
        <v>3.609756</v>
      </c>
      <c r="AQ23" s="41">
        <v>3.7435900000000002</v>
      </c>
      <c r="AR23" s="41">
        <v>3.8780489999999999</v>
      </c>
      <c r="AS23" s="41">
        <v>3.8282829999999999</v>
      </c>
      <c r="AT23" s="39"/>
      <c r="AU23" s="39"/>
      <c r="AV23" s="41">
        <v>4.2941180000000001</v>
      </c>
      <c r="AW23" s="41">
        <v>4.0392159999999997</v>
      </c>
      <c r="AX23" s="41">
        <v>4.2352939999999997</v>
      </c>
      <c r="AY23" s="39"/>
      <c r="AZ23" s="39"/>
      <c r="BA23" s="41">
        <v>3.8235290000000002</v>
      </c>
      <c r="BB23" s="41">
        <v>3.5</v>
      </c>
      <c r="BC23" s="41">
        <v>3.5294120000000002</v>
      </c>
      <c r="BD23" s="41">
        <v>3.4621209999999998</v>
      </c>
      <c r="BE23" s="41">
        <v>4.1742419999999996</v>
      </c>
      <c r="BF23" s="41">
        <v>3.661654</v>
      </c>
      <c r="BG23" s="41">
        <v>3.5190839999999999</v>
      </c>
      <c r="BH23" s="41">
        <v>3.5563910000000001</v>
      </c>
      <c r="BI23" s="41">
        <v>3.7286820000000001</v>
      </c>
      <c r="BJ23" s="41">
        <v>3.9672130000000001</v>
      </c>
      <c r="BK23" s="41">
        <v>4.6279070000000004</v>
      </c>
      <c r="BL23" s="41">
        <v>3.4285709999999998</v>
      </c>
      <c r="BM23" s="41">
        <v>4.0546879999999996</v>
      </c>
      <c r="BN23" s="41">
        <v>3.9612400000000001</v>
      </c>
      <c r="BO23" s="41">
        <v>4.6031750000000002</v>
      </c>
      <c r="BP23" s="41">
        <v>3.6904759999999999</v>
      </c>
      <c r="BQ23" s="41">
        <v>3.6716419999999999</v>
      </c>
      <c r="BR23" s="39"/>
      <c r="BS23" s="39"/>
      <c r="BT23" s="41">
        <v>4.4186050000000003</v>
      </c>
      <c r="BU23" s="39"/>
      <c r="BV23" s="39"/>
      <c r="BW23" s="41">
        <v>4.5</v>
      </c>
      <c r="BX23" s="41">
        <v>3.9189189999999998</v>
      </c>
      <c r="BY23" s="41">
        <v>4</v>
      </c>
      <c r="BZ23" s="41">
        <v>4.3846150000000002</v>
      </c>
      <c r="CA23" s="41">
        <v>4.7575760000000002</v>
      </c>
      <c r="CB23" s="41">
        <v>4.709924</v>
      </c>
      <c r="CC23" s="41">
        <v>4.3671879999999996</v>
      </c>
      <c r="CD23" s="41">
        <v>4.4609379999999996</v>
      </c>
      <c r="CE23" s="41">
        <v>4.1984729999999999</v>
      </c>
      <c r="CF23" s="41">
        <v>4.8538459999999999</v>
      </c>
      <c r="CG23" s="41">
        <v>4.6969700000000003</v>
      </c>
      <c r="CH23" s="41">
        <v>4.6475410000000004</v>
      </c>
      <c r="CI23" s="40">
        <v>0.11940298507462686</v>
      </c>
      <c r="CJ23" s="40">
        <v>0.71641791044776115</v>
      </c>
      <c r="CK23" s="40">
        <v>0.14925373134328357</v>
      </c>
      <c r="CL23" s="40">
        <v>1.4925373134328358E-2</v>
      </c>
      <c r="CM23" s="41">
        <v>4.6206899999999997</v>
      </c>
      <c r="CN23" s="41">
        <v>4.4957260000000003</v>
      </c>
      <c r="CO23" s="41">
        <v>4.3760680000000001</v>
      </c>
      <c r="CP23" s="41">
        <v>4.4358969999999998</v>
      </c>
      <c r="CQ23" s="40">
        <v>0.26865671641791045</v>
      </c>
      <c r="CR23" s="40">
        <v>0.2462686567164179</v>
      </c>
      <c r="CS23" s="40">
        <v>0.38059701492537312</v>
      </c>
      <c r="CT23" s="40">
        <v>0.1044776119402985</v>
      </c>
      <c r="CU23" s="39"/>
      <c r="CV23" s="39"/>
      <c r="CW23" s="41">
        <v>4.546392</v>
      </c>
      <c r="CX23" s="41">
        <v>4.525773</v>
      </c>
      <c r="CY23" s="41">
        <v>4.2910450000000004</v>
      </c>
      <c r="CZ23" s="41">
        <v>4.0227269999999997</v>
      </c>
      <c r="DA23" s="41">
        <v>3.893939</v>
      </c>
      <c r="DB23" s="41">
        <v>3.9694660000000002</v>
      </c>
      <c r="DC23" s="41">
        <v>4.1526719999999999</v>
      </c>
      <c r="DD23" s="41">
        <v>4.2121209999999998</v>
      </c>
      <c r="DE23" s="41">
        <v>4.1060610000000004</v>
      </c>
      <c r="DF23" s="41">
        <v>4.2068969999999997</v>
      </c>
      <c r="DG23" s="41">
        <v>4.1081079999999996</v>
      </c>
      <c r="DH23" s="41">
        <v>4</v>
      </c>
      <c r="DI23" s="41">
        <v>4.2265629999999996</v>
      </c>
      <c r="DJ23" s="41">
        <v>4.125</v>
      </c>
      <c r="DK23" s="41">
        <v>4.277228</v>
      </c>
      <c r="DL23" s="41">
        <v>3.8611110000000002</v>
      </c>
      <c r="DM23" s="41">
        <v>4.0666669999999998</v>
      </c>
      <c r="DN23" s="41">
        <v>3.9701490000000002</v>
      </c>
      <c r="DP23" s="41" t="s">
        <v>246</v>
      </c>
      <c r="DQ23" s="41">
        <v>4.067164</v>
      </c>
      <c r="DR23" s="40">
        <v>7.4626865671641784E-2</v>
      </c>
      <c r="DS23" s="40">
        <v>0.44029850746268656</v>
      </c>
      <c r="DT23" s="40">
        <v>0.45522388059701491</v>
      </c>
      <c r="DU23" s="40">
        <v>2.9850746268656716E-2</v>
      </c>
      <c r="DV23" s="39">
        <v>0.29850746268656714</v>
      </c>
      <c r="DW23" s="39">
        <v>0.16417910447761194</v>
      </c>
      <c r="DX23" s="39">
        <v>0.17164179104477612</v>
      </c>
      <c r="DY23" s="39">
        <v>0.19402985074626866</v>
      </c>
      <c r="DZ23" s="39">
        <v>0.17164179104477612</v>
      </c>
      <c r="EA23" s="42"/>
      <c r="EB23" s="42"/>
      <c r="EC23" s="42"/>
      <c r="ED23" s="42"/>
      <c r="EE23" s="42"/>
      <c r="EF23" s="42"/>
      <c r="EG23" s="39"/>
      <c r="EH23" s="39"/>
      <c r="EI23" s="39"/>
      <c r="EJ23" s="39"/>
      <c r="EK23" s="39"/>
      <c r="EL23" s="43"/>
      <c r="EM23" s="39"/>
      <c r="EN23" s="39"/>
      <c r="EO23" s="43"/>
      <c r="EP23" s="39"/>
      <c r="EQ23" s="39"/>
      <c r="ER23" s="43"/>
      <c r="ES23" s="44"/>
      <c r="ET23" s="44"/>
      <c r="EU23" s="44"/>
      <c r="EV23" s="44"/>
      <c r="EW23" s="43"/>
      <c r="EX23" s="43"/>
      <c r="EY23" s="39"/>
      <c r="EZ23" s="39"/>
      <c r="FA23" s="39"/>
      <c r="FB23" s="39"/>
      <c r="FC23" s="39"/>
      <c r="FD23" s="39"/>
      <c r="FE23" s="39"/>
      <c r="FF23" s="39"/>
      <c r="FG23" s="39"/>
      <c r="FH23" s="43"/>
      <c r="FI23" s="43"/>
      <c r="FJ23" s="39"/>
      <c r="FK23" s="39"/>
      <c r="FL23" s="43"/>
      <c r="FM23" s="39"/>
      <c r="FN23" s="39"/>
      <c r="FO23" s="43"/>
      <c r="FP23" s="43"/>
      <c r="FQ23" s="43"/>
      <c r="FR23" s="43"/>
      <c r="FS23" s="44"/>
      <c r="FT23" s="44"/>
      <c r="FU23" s="43"/>
      <c r="FV23" s="39"/>
      <c r="FW23" s="39"/>
      <c r="FX23" s="39"/>
      <c r="FY23" s="39"/>
      <c r="FZ23" s="39"/>
      <c r="GA23" s="39"/>
      <c r="GB23" s="39"/>
      <c r="GC23" s="39"/>
      <c r="GD23" s="39"/>
    </row>
    <row r="24" spans="1:234" s="38" customFormat="1" x14ac:dyDescent="0.3">
      <c r="A24" s="38" t="s">
        <v>272</v>
      </c>
      <c r="B24" s="40">
        <v>2.2831050228310501E-3</v>
      </c>
      <c r="C24" s="40">
        <v>5.7077625570776253E-2</v>
      </c>
      <c r="D24" s="40">
        <v>0.34931506849315069</v>
      </c>
      <c r="E24" s="40">
        <v>0.49315068493150682</v>
      </c>
      <c r="F24" s="40">
        <v>9.8173515981735154E-2</v>
      </c>
      <c r="G24" s="39">
        <v>0.31506849315068491</v>
      </c>
      <c r="H24" s="39">
        <v>0.68493150684931503</v>
      </c>
      <c r="I24" s="39">
        <v>0.12100456621004566</v>
      </c>
      <c r="J24" s="40">
        <v>0.87899543378995437</v>
      </c>
      <c r="K24" s="40">
        <v>0.92592592592592593</v>
      </c>
      <c r="L24" s="40">
        <v>7.407407407407407E-2</v>
      </c>
      <c r="M24" s="41">
        <v>4.4444439999999998</v>
      </c>
      <c r="N24" s="40">
        <v>0.92537313432835822</v>
      </c>
      <c r="O24" s="40">
        <v>7.4626865671641784E-2</v>
      </c>
      <c r="P24" s="41">
        <v>4.7761189999999996</v>
      </c>
      <c r="Q24" s="40">
        <v>0.93939393939393945</v>
      </c>
      <c r="R24" s="40">
        <v>6.0606060606060608E-2</v>
      </c>
      <c r="S24" s="41">
        <v>4.7727269999999997</v>
      </c>
      <c r="T24" s="41">
        <v>3.8341460000000001</v>
      </c>
      <c r="U24" s="41">
        <v>3.7463410000000001</v>
      </c>
      <c r="V24" s="41">
        <v>3.6195119999999998</v>
      </c>
      <c r="W24" s="41">
        <v>3.7609759999999999</v>
      </c>
      <c r="X24" s="41">
        <v>3.3260869999999998</v>
      </c>
      <c r="Y24" s="41">
        <v>3.96</v>
      </c>
      <c r="Z24" s="41">
        <v>3.5918369999999999</v>
      </c>
      <c r="AA24" s="41">
        <v>4.4763950000000001</v>
      </c>
      <c r="AB24" s="41">
        <v>4.3690990000000003</v>
      </c>
      <c r="AC24" s="41">
        <v>3.8154509999999999</v>
      </c>
      <c r="AD24" s="41">
        <v>4.0171669999999997</v>
      </c>
      <c r="AE24" s="41">
        <v>4.0476190000000001</v>
      </c>
      <c r="AF24" s="41">
        <v>4.2222220000000004</v>
      </c>
      <c r="AG24" s="41">
        <v>4.1587300000000003</v>
      </c>
      <c r="AH24" s="41">
        <v>4.4126979999999998</v>
      </c>
      <c r="AI24" s="40">
        <v>0.70909090909090911</v>
      </c>
      <c r="AJ24" s="40">
        <v>0.29090909090909089</v>
      </c>
      <c r="AK24" s="41">
        <v>4</v>
      </c>
      <c r="AL24" s="41">
        <v>4.1636360000000003</v>
      </c>
      <c r="AM24" s="41">
        <v>4</v>
      </c>
      <c r="AN24" s="41">
        <v>3.1538460000000001</v>
      </c>
      <c r="AO24" s="41">
        <v>3.1153849999999998</v>
      </c>
      <c r="AP24" s="41">
        <v>3.8085110000000002</v>
      </c>
      <c r="AQ24" s="41">
        <v>3.6875</v>
      </c>
      <c r="AR24" s="41">
        <v>3.86</v>
      </c>
      <c r="AS24" s="41">
        <v>4.1491230000000003</v>
      </c>
      <c r="AT24" s="40">
        <v>0.66891891891891897</v>
      </c>
      <c r="AU24" s="40">
        <v>0.33108108108108109</v>
      </c>
      <c r="AV24" s="41">
        <v>4.1081079999999996</v>
      </c>
      <c r="AW24" s="41">
        <v>3.9391889999999998</v>
      </c>
      <c r="AX24" s="41">
        <v>4.5067570000000003</v>
      </c>
      <c r="AY24" s="40">
        <v>0.81420765027322406</v>
      </c>
      <c r="AZ24" s="40">
        <v>0.18579234972677597</v>
      </c>
      <c r="BA24" s="41">
        <v>4.3224039999999997</v>
      </c>
      <c r="BB24" s="41">
        <v>3.5846990000000001</v>
      </c>
      <c r="BC24" s="41">
        <v>3.644809</v>
      </c>
      <c r="BD24" s="41">
        <v>4.209524</v>
      </c>
      <c r="BE24" s="41">
        <v>4.1288780000000003</v>
      </c>
      <c r="BF24" s="41">
        <v>3.2802850000000001</v>
      </c>
      <c r="BG24" s="41">
        <v>3.5169079999999999</v>
      </c>
      <c r="BH24" s="41">
        <v>3.9904760000000001</v>
      </c>
      <c r="BI24" s="41">
        <v>3.8350249999999999</v>
      </c>
      <c r="BJ24" s="41">
        <v>4.5012410000000003</v>
      </c>
      <c r="BK24" s="41">
        <v>4.8031499999999996</v>
      </c>
      <c r="BL24" s="41" t="s">
        <v>246</v>
      </c>
      <c r="BM24" s="41">
        <v>3.7734139999999998</v>
      </c>
      <c r="BN24" s="41">
        <v>3.474227</v>
      </c>
      <c r="BO24" s="41">
        <v>4.4492390000000004</v>
      </c>
      <c r="BP24" s="41">
        <v>3.486154</v>
      </c>
      <c r="BQ24" s="41">
        <v>3.8698630000000001</v>
      </c>
      <c r="BR24" s="40">
        <v>0.83720930232558144</v>
      </c>
      <c r="BS24" s="40">
        <v>0.16279069767441862</v>
      </c>
      <c r="BT24" s="41">
        <v>4.1162789999999996</v>
      </c>
      <c r="BU24" s="40">
        <v>0.90277777777777779</v>
      </c>
      <c r="BV24" s="40">
        <v>9.7222222222222224E-2</v>
      </c>
      <c r="BW24" s="41">
        <v>4.2777779999999996</v>
      </c>
      <c r="BX24" s="41">
        <v>4.5066670000000002</v>
      </c>
      <c r="BY24" s="41">
        <v>4.5866670000000003</v>
      </c>
      <c r="BZ24" s="41">
        <v>4.0268459999999999</v>
      </c>
      <c r="CA24" s="41">
        <v>4.6730309999999999</v>
      </c>
      <c r="CB24" s="41">
        <v>4.6072290000000002</v>
      </c>
      <c r="CC24" s="41">
        <v>3.643875</v>
      </c>
      <c r="CD24" s="41">
        <v>3.7275360000000002</v>
      </c>
      <c r="CE24" s="41">
        <v>4.113022</v>
      </c>
      <c r="CF24" s="41">
        <v>5.258216</v>
      </c>
      <c r="CG24" s="41">
        <v>5.1009390000000003</v>
      </c>
      <c r="CH24" s="41">
        <v>5.0169969999999999</v>
      </c>
      <c r="CI24" s="40">
        <v>0.20319634703196346</v>
      </c>
      <c r="CJ24" s="40">
        <v>0.6004566210045662</v>
      </c>
      <c r="CK24" s="40">
        <v>0.16894977168949771</v>
      </c>
      <c r="CL24" s="40">
        <v>2.7397260273972601E-2</v>
      </c>
      <c r="CM24" s="41">
        <v>4.431953</v>
      </c>
      <c r="CN24" s="41">
        <v>4.1676469999999997</v>
      </c>
      <c r="CO24" s="41">
        <v>4.135294</v>
      </c>
      <c r="CP24" s="41">
        <v>4.1479290000000004</v>
      </c>
      <c r="CQ24" s="40">
        <v>0.4452054794520548</v>
      </c>
      <c r="CR24" s="40">
        <v>6.1643835616438353E-2</v>
      </c>
      <c r="CS24" s="40">
        <v>0.21689497716894976</v>
      </c>
      <c r="CT24" s="40">
        <v>0.27625570776255709</v>
      </c>
      <c r="CU24" s="40">
        <v>0.69958847736625518</v>
      </c>
      <c r="CV24" s="40">
        <v>0.30041152263374488</v>
      </c>
      <c r="CW24" s="41">
        <v>4.6582280000000003</v>
      </c>
      <c r="CX24" s="41">
        <v>4.5378150000000002</v>
      </c>
      <c r="CY24" s="41">
        <v>4.1917809999999998</v>
      </c>
      <c r="CZ24" s="41">
        <v>4.1342590000000001</v>
      </c>
      <c r="DA24" s="41">
        <v>3.8014019999999999</v>
      </c>
      <c r="DB24" s="41">
        <v>3.9419949999999999</v>
      </c>
      <c r="DC24" s="41">
        <v>4.0653269999999999</v>
      </c>
      <c r="DD24" s="41">
        <v>4.1829270000000003</v>
      </c>
      <c r="DE24" s="41">
        <v>3.2027649999999999</v>
      </c>
      <c r="DF24" s="41">
        <v>3.7070419999999999</v>
      </c>
      <c r="DG24" s="41">
        <v>3.673835</v>
      </c>
      <c r="DH24" s="41">
        <v>3.7331460000000001</v>
      </c>
      <c r="DI24" s="41">
        <v>3.8932289999999998</v>
      </c>
      <c r="DJ24" s="41">
        <v>3.8364609999999999</v>
      </c>
      <c r="DK24" s="41">
        <v>3.9020619999999999</v>
      </c>
      <c r="DL24" s="41">
        <v>3.5803569999999998</v>
      </c>
      <c r="DM24" s="41">
        <v>3.8089170000000001</v>
      </c>
      <c r="DN24" s="41">
        <v>3.7442920000000002</v>
      </c>
      <c r="DO24" s="41">
        <v>3.947489</v>
      </c>
      <c r="DP24" s="41">
        <v>3.8538809999999999</v>
      </c>
      <c r="DQ24" s="41" t="s">
        <v>246</v>
      </c>
      <c r="DR24" s="40">
        <v>5.7077625570776253E-2</v>
      </c>
      <c r="DS24" s="40">
        <v>0.5639269406392694</v>
      </c>
      <c r="DT24" s="40">
        <v>0.26255707762557079</v>
      </c>
      <c r="DU24" s="40">
        <v>0.11643835616438356</v>
      </c>
      <c r="DV24" s="39">
        <v>0.35388127853881279</v>
      </c>
      <c r="DW24" s="39">
        <v>0.13698630136986301</v>
      </c>
      <c r="DX24" s="39">
        <v>0.14840182648401826</v>
      </c>
      <c r="DY24" s="39">
        <v>0.22831050228310501</v>
      </c>
      <c r="DZ24" s="39">
        <v>0.13242009132420091</v>
      </c>
      <c r="EA24" s="42"/>
      <c r="EB24" s="42"/>
      <c r="EC24" s="42"/>
      <c r="ED24" s="42"/>
      <c r="EE24" s="42"/>
      <c r="EF24" s="42"/>
      <c r="EG24" s="39"/>
      <c r="EH24" s="39"/>
      <c r="EI24" s="39"/>
      <c r="EJ24" s="39"/>
      <c r="EK24" s="39"/>
      <c r="EL24" s="43"/>
      <c r="EM24" s="39"/>
      <c r="EN24" s="39"/>
      <c r="EO24" s="43"/>
      <c r="EP24" s="39"/>
      <c r="EQ24" s="39"/>
      <c r="ER24" s="43"/>
      <c r="ES24" s="44"/>
      <c r="ET24" s="44"/>
      <c r="EU24" s="44"/>
      <c r="EV24" s="44"/>
      <c r="EW24" s="43"/>
      <c r="EX24" s="43"/>
      <c r="EY24" s="39"/>
      <c r="EZ24" s="39"/>
      <c r="FA24" s="39"/>
      <c r="FB24" s="39"/>
      <c r="FC24" s="39"/>
      <c r="FD24" s="39"/>
      <c r="FE24" s="39"/>
      <c r="FF24" s="39"/>
      <c r="FG24" s="39"/>
      <c r="FH24" s="43"/>
      <c r="FI24" s="43"/>
      <c r="FJ24" s="39"/>
      <c r="FK24" s="39"/>
      <c r="FL24" s="43"/>
      <c r="FM24" s="39"/>
      <c r="FN24" s="39"/>
      <c r="FO24" s="43"/>
      <c r="FP24" s="43"/>
      <c r="FQ24" s="43"/>
      <c r="FR24" s="43"/>
      <c r="FS24" s="44"/>
      <c r="FT24" s="44"/>
      <c r="FU24" s="43"/>
      <c r="FV24" s="39"/>
      <c r="FW24" s="39"/>
      <c r="FX24" s="39"/>
      <c r="FY24" s="39"/>
      <c r="FZ24" s="39"/>
      <c r="GA24" s="39"/>
      <c r="GB24" s="39"/>
      <c r="GC24" s="39"/>
      <c r="GD24" s="39"/>
    </row>
    <row r="25" spans="1:234" s="38" customFormat="1" x14ac:dyDescent="0.3">
      <c r="A25" s="38" t="s">
        <v>273</v>
      </c>
      <c r="B25" s="40">
        <v>0</v>
      </c>
      <c r="C25" s="40">
        <v>4.6511627906976744E-2</v>
      </c>
      <c r="D25" s="40">
        <v>0.32558139534883723</v>
      </c>
      <c r="E25" s="40">
        <v>0.41860465116279072</v>
      </c>
      <c r="F25" s="40">
        <v>0.20930232558139536</v>
      </c>
      <c r="G25" s="39">
        <v>0.37209302325581395</v>
      </c>
      <c r="H25" s="39">
        <v>0.62790697674418605</v>
      </c>
      <c r="I25" s="39">
        <v>0.34883720930232559</v>
      </c>
      <c r="J25" s="40">
        <v>0.65116279069767447</v>
      </c>
      <c r="K25" s="39"/>
      <c r="L25" s="39"/>
      <c r="M25" s="41">
        <v>4</v>
      </c>
      <c r="N25" s="39"/>
      <c r="O25" s="39"/>
      <c r="P25" s="41">
        <v>4.5</v>
      </c>
      <c r="S25" s="41">
        <v>4</v>
      </c>
      <c r="T25" s="41">
        <v>3.6896550000000001</v>
      </c>
      <c r="U25" s="41">
        <v>3.6896550000000001</v>
      </c>
      <c r="V25" s="41">
        <v>3.2758620000000001</v>
      </c>
      <c r="W25" s="41">
        <v>3.6206900000000002</v>
      </c>
      <c r="X25" s="41">
        <v>3.285714</v>
      </c>
      <c r="Y25" s="41">
        <v>3.8571430000000002</v>
      </c>
      <c r="Z25" s="41">
        <v>3.785714</v>
      </c>
      <c r="AA25" s="41">
        <v>4.3513510000000002</v>
      </c>
      <c r="AB25" s="41">
        <v>4.3513510000000002</v>
      </c>
      <c r="AC25" s="41">
        <v>3.5405410000000002</v>
      </c>
      <c r="AD25" s="41">
        <v>3.9459460000000002</v>
      </c>
      <c r="AE25" s="41">
        <v>4.5517240000000001</v>
      </c>
      <c r="AF25" s="41">
        <v>4.6551720000000003</v>
      </c>
      <c r="AG25" s="41">
        <v>4</v>
      </c>
      <c r="AH25" s="41">
        <v>4.5172410000000003</v>
      </c>
      <c r="AK25" s="41">
        <v>5</v>
      </c>
      <c r="AL25" s="41">
        <v>4.8571429999999998</v>
      </c>
      <c r="AM25" s="41">
        <v>5</v>
      </c>
      <c r="AN25" s="41">
        <v>3.3333330000000001</v>
      </c>
      <c r="AO25" s="41">
        <v>3.0666669999999998</v>
      </c>
      <c r="AP25" s="41">
        <v>3.3333330000000001</v>
      </c>
      <c r="AQ25" s="41">
        <v>3.8</v>
      </c>
      <c r="AR25" s="41">
        <v>4.1333330000000004</v>
      </c>
      <c r="AS25" s="41">
        <v>3.9</v>
      </c>
      <c r="AV25" s="41">
        <v>3.375</v>
      </c>
      <c r="AW25" s="41">
        <v>3.0833330000000001</v>
      </c>
      <c r="AX25" s="41">
        <v>4.4166670000000003</v>
      </c>
      <c r="BA25" s="41">
        <v>4.8947370000000001</v>
      </c>
      <c r="BB25" s="41">
        <v>4.4210529999999997</v>
      </c>
      <c r="BC25" s="41">
        <v>4.3684209999999997</v>
      </c>
      <c r="BD25" s="41">
        <v>4.8372089999999996</v>
      </c>
      <c r="BE25" s="41">
        <v>4.5238100000000001</v>
      </c>
      <c r="BF25" s="41">
        <v>4.1162789999999996</v>
      </c>
      <c r="BG25" s="41">
        <v>3.9767440000000001</v>
      </c>
      <c r="BH25" s="41">
        <v>4.4878049999999998</v>
      </c>
      <c r="BI25" s="41">
        <v>4.3684209999999997</v>
      </c>
      <c r="BJ25" s="41">
        <v>4.6585369999999999</v>
      </c>
      <c r="BK25" s="41">
        <v>4.9756099999999996</v>
      </c>
      <c r="BL25" s="41">
        <v>3</v>
      </c>
      <c r="BM25" s="41">
        <v>4.1891889999999998</v>
      </c>
      <c r="BN25" s="41">
        <v>3.75</v>
      </c>
      <c r="BO25" s="41">
        <v>4.594595</v>
      </c>
      <c r="BP25" s="41">
        <v>4.1388889999999998</v>
      </c>
      <c r="BQ25" s="41">
        <v>3.8372090000000001</v>
      </c>
      <c r="BT25" s="41">
        <v>4.1538459999999997</v>
      </c>
      <c r="BW25" s="41">
        <v>3.6666669999999999</v>
      </c>
      <c r="BX25" s="41">
        <v>4.5454549999999996</v>
      </c>
      <c r="BY25" s="41">
        <v>4.4545450000000004</v>
      </c>
      <c r="BZ25" s="41">
        <v>4.0952380000000002</v>
      </c>
      <c r="CA25" s="41">
        <v>4.7209300000000001</v>
      </c>
      <c r="CB25" s="41">
        <v>4.767442</v>
      </c>
      <c r="CC25" s="41">
        <v>4.052632</v>
      </c>
      <c r="CD25" s="41">
        <v>4.0263159999999996</v>
      </c>
      <c r="CE25" s="41">
        <v>4.2619049999999996</v>
      </c>
      <c r="CF25" s="41">
        <v>5.0476190000000001</v>
      </c>
      <c r="CG25" s="41">
        <v>4.9285709999999998</v>
      </c>
      <c r="CH25" s="41">
        <v>4.6571429999999996</v>
      </c>
      <c r="CI25" s="40">
        <v>0.13953488372093023</v>
      </c>
      <c r="CJ25" s="40">
        <v>0.7441860465116279</v>
      </c>
      <c r="CK25" s="40">
        <v>9.3023255813953487E-2</v>
      </c>
      <c r="CL25" s="40">
        <v>2.3255813953488372E-2</v>
      </c>
      <c r="CM25" s="41">
        <v>4.5428569999999997</v>
      </c>
      <c r="CN25" s="41">
        <v>4.5142860000000002</v>
      </c>
      <c r="CO25" s="41">
        <v>4.5142860000000002</v>
      </c>
      <c r="CP25" s="41">
        <v>4.5142860000000002</v>
      </c>
      <c r="CQ25" s="40">
        <v>0.18604651162790697</v>
      </c>
      <c r="CR25" s="40">
        <v>0.16279069767441862</v>
      </c>
      <c r="CS25" s="40">
        <v>0.60465116279069764</v>
      </c>
      <c r="CT25" s="40">
        <v>4.6511627906976744E-2</v>
      </c>
      <c r="CW25" s="41">
        <v>4.4000000000000004</v>
      </c>
      <c r="CX25" s="41">
        <v>4.3142860000000001</v>
      </c>
      <c r="CY25" s="41">
        <v>4.0930229999999996</v>
      </c>
      <c r="CZ25" s="41">
        <v>4.0243900000000004</v>
      </c>
      <c r="DA25" s="41">
        <v>3.85</v>
      </c>
      <c r="DB25" s="41">
        <v>3.9249999999999998</v>
      </c>
      <c r="DC25" s="41">
        <v>4.1842110000000003</v>
      </c>
      <c r="DD25" s="41">
        <v>4.3076920000000003</v>
      </c>
      <c r="DE25" s="41">
        <v>4.1904760000000003</v>
      </c>
      <c r="DF25" s="41">
        <v>4.1935479999999998</v>
      </c>
      <c r="DG25" s="41">
        <v>4.3125</v>
      </c>
      <c r="DH25" s="41">
        <v>4.6829270000000003</v>
      </c>
      <c r="DI25" s="41">
        <v>3.4047619999999998</v>
      </c>
      <c r="DJ25" s="41">
        <v>3.5</v>
      </c>
      <c r="DK25" s="41">
        <v>4.45</v>
      </c>
      <c r="DL25" s="41">
        <v>4.0833329999999997</v>
      </c>
      <c r="DM25" s="41">
        <v>4.3157889999999997</v>
      </c>
      <c r="DN25" s="41">
        <v>3.883721</v>
      </c>
      <c r="DO25" s="41" t="s">
        <v>246</v>
      </c>
      <c r="DP25" s="41" t="s">
        <v>246</v>
      </c>
      <c r="DQ25" s="41">
        <v>4.1395350000000004</v>
      </c>
      <c r="DR25" s="40">
        <v>0.16279069767441862</v>
      </c>
      <c r="DS25" s="40">
        <v>0.51162790697674421</v>
      </c>
      <c r="DT25" s="40">
        <v>0.30232558139534882</v>
      </c>
      <c r="DU25" s="40">
        <v>2.3255813953488372E-2</v>
      </c>
      <c r="DV25" s="39">
        <v>0.34883720930232559</v>
      </c>
      <c r="DW25" s="39">
        <v>0.13953488372093023</v>
      </c>
      <c r="DX25" s="39">
        <v>0.20930232558139536</v>
      </c>
      <c r="DY25" s="39">
        <v>0.18604651162790697</v>
      </c>
      <c r="DZ25" s="39">
        <v>0.11627906976744186</v>
      </c>
      <c r="EA25" s="42"/>
      <c r="EB25" s="42"/>
      <c r="EC25" s="42"/>
      <c r="ED25" s="42"/>
      <c r="EE25" s="42"/>
      <c r="EF25" s="42"/>
      <c r="EG25" s="46"/>
      <c r="EH25" s="39"/>
      <c r="EI25" s="39"/>
      <c r="EJ25" s="39"/>
      <c r="EK25" s="39"/>
      <c r="EL25" s="43"/>
      <c r="EM25" s="39"/>
      <c r="EN25" s="39"/>
      <c r="EO25" s="43"/>
      <c r="EP25" s="39"/>
      <c r="EQ25" s="39"/>
      <c r="ER25" s="43"/>
      <c r="ES25" s="44"/>
      <c r="ET25" s="44"/>
      <c r="EU25" s="44"/>
      <c r="EV25" s="44"/>
      <c r="EW25" s="43"/>
      <c r="EX25" s="43"/>
      <c r="EY25" s="39"/>
      <c r="EZ25" s="39"/>
      <c r="FA25" s="39"/>
      <c r="FB25" s="39"/>
      <c r="FC25" s="39"/>
      <c r="FD25" s="39"/>
      <c r="FE25" s="39"/>
      <c r="FF25" s="39"/>
      <c r="FG25" s="39"/>
      <c r="FH25" s="43"/>
      <c r="FI25" s="43"/>
      <c r="FJ25" s="39"/>
      <c r="FK25" s="39"/>
      <c r="FL25" s="43"/>
      <c r="FM25" s="39"/>
      <c r="FN25" s="39"/>
      <c r="FO25" s="43"/>
      <c r="FP25" s="43"/>
      <c r="FQ25" s="43"/>
      <c r="FR25" s="43"/>
      <c r="FS25" s="44"/>
      <c r="FT25" s="44"/>
      <c r="FU25" s="43"/>
      <c r="FV25" s="39"/>
      <c r="FW25" s="39"/>
      <c r="FX25" s="39"/>
      <c r="FY25" s="39"/>
      <c r="FZ25" s="39"/>
      <c r="GA25" s="39"/>
      <c r="GB25" s="39"/>
      <c r="GC25" s="39"/>
      <c r="GD25" s="39"/>
    </row>
    <row r="26" spans="1:234" s="38" customFormat="1" x14ac:dyDescent="0.3">
      <c r="A26" s="38" t="s">
        <v>274</v>
      </c>
      <c r="B26" s="40">
        <v>1.276595744680851E-2</v>
      </c>
      <c r="C26" s="40">
        <v>5.9574468085106386E-2</v>
      </c>
      <c r="D26" s="40">
        <v>0.39148936170212767</v>
      </c>
      <c r="E26" s="40">
        <v>0.50212765957446803</v>
      </c>
      <c r="F26" s="40">
        <v>3.4042553191489362E-2</v>
      </c>
      <c r="G26" s="39">
        <v>0.20425531914893616</v>
      </c>
      <c r="H26" s="39">
        <v>0.79574468085106387</v>
      </c>
      <c r="I26" s="39">
        <v>0.23404255319148937</v>
      </c>
      <c r="J26" s="40">
        <v>0.76595744680851063</v>
      </c>
      <c r="K26" s="40">
        <v>0.83333333333333337</v>
      </c>
      <c r="L26" s="40">
        <v>0.16666666666666666</v>
      </c>
      <c r="M26" s="41">
        <v>3.6666669999999999</v>
      </c>
      <c r="N26" s="40">
        <v>0.93939393939393945</v>
      </c>
      <c r="O26" s="40">
        <v>6.0606060606060608E-2</v>
      </c>
      <c r="P26" s="41">
        <v>4.4848480000000004</v>
      </c>
      <c r="Q26" s="40">
        <v>0.92</v>
      </c>
      <c r="R26" s="40">
        <v>0.08</v>
      </c>
      <c r="S26" s="41">
        <v>4.5999999999999996</v>
      </c>
      <c r="T26" s="41">
        <v>3.4166669999999999</v>
      </c>
      <c r="U26" s="41">
        <v>3.3333330000000001</v>
      </c>
      <c r="V26" s="41">
        <v>3.2129629999999998</v>
      </c>
      <c r="W26" s="41">
        <v>3.2129629999999998</v>
      </c>
      <c r="X26" s="41">
        <v>2.7959179999999999</v>
      </c>
      <c r="Y26" s="41">
        <v>3.34</v>
      </c>
      <c r="Z26" s="41">
        <v>3.2040820000000001</v>
      </c>
      <c r="AA26" s="41">
        <v>4.244186</v>
      </c>
      <c r="AB26" s="41">
        <v>3.9534880000000001</v>
      </c>
      <c r="AC26" s="41">
        <v>3.3430230000000001</v>
      </c>
      <c r="AD26" s="41">
        <v>3.4418600000000001</v>
      </c>
      <c r="AE26" s="41">
        <v>4.0750000000000002</v>
      </c>
      <c r="AF26" s="41">
        <v>4.3499999999999996</v>
      </c>
      <c r="AG26" s="41">
        <v>3.95</v>
      </c>
      <c r="AH26" s="41">
        <v>4.3</v>
      </c>
      <c r="AI26" s="40">
        <v>0.85416666666666663</v>
      </c>
      <c r="AJ26" s="40">
        <v>0.14583333333333334</v>
      </c>
      <c r="AK26" s="41">
        <v>4.2083329999999997</v>
      </c>
      <c r="AL26" s="41">
        <v>4.4583329999999997</v>
      </c>
      <c r="AM26" s="41">
        <v>4.0625</v>
      </c>
      <c r="AN26" s="41">
        <v>2.6481479999999999</v>
      </c>
      <c r="AO26" s="41">
        <v>2.7962959999999999</v>
      </c>
      <c r="AP26" s="41">
        <v>3.02</v>
      </c>
      <c r="AQ26" s="41">
        <v>3.3529409999999999</v>
      </c>
      <c r="AR26" s="41">
        <v>3.309091</v>
      </c>
      <c r="AS26" s="41">
        <v>3.8701919999999999</v>
      </c>
      <c r="AT26" s="40">
        <v>0.5842696629213483</v>
      </c>
      <c r="AU26" s="40">
        <v>0.4157303370786517</v>
      </c>
      <c r="AV26" s="41">
        <v>3.9887640000000002</v>
      </c>
      <c r="AW26" s="41">
        <v>4.0337079999999998</v>
      </c>
      <c r="AX26" s="41">
        <v>4.7752809999999997</v>
      </c>
      <c r="AY26" s="40">
        <v>0.6428571428571429</v>
      </c>
      <c r="AZ26" s="40">
        <v>0.35714285714285715</v>
      </c>
      <c r="BA26" s="41">
        <v>4.128571</v>
      </c>
      <c r="BB26" s="41">
        <v>4.0857140000000003</v>
      </c>
      <c r="BC26" s="41">
        <v>4.1142859999999999</v>
      </c>
      <c r="BD26" s="41">
        <v>4.0829690000000003</v>
      </c>
      <c r="BE26" s="41">
        <v>4.5</v>
      </c>
      <c r="BF26" s="41">
        <v>4.1991339999999999</v>
      </c>
      <c r="BG26" s="41">
        <v>4.1991149999999999</v>
      </c>
      <c r="BH26" s="41">
        <v>4.2489080000000001</v>
      </c>
      <c r="BI26" s="41">
        <v>4.252294</v>
      </c>
      <c r="BJ26" s="41">
        <v>4.3520409999999998</v>
      </c>
      <c r="BK26" s="41">
        <v>4.7464789999999999</v>
      </c>
      <c r="BL26" s="41" t="s">
        <v>246</v>
      </c>
      <c r="BM26" s="41">
        <v>3.7514120000000002</v>
      </c>
      <c r="BN26" s="41">
        <v>3.3103449999999999</v>
      </c>
      <c r="BO26" s="41">
        <v>4.3804879999999997</v>
      </c>
      <c r="BP26" s="41">
        <v>3.553191</v>
      </c>
      <c r="BQ26" s="41">
        <v>3.9148939999999999</v>
      </c>
      <c r="BR26" s="40">
        <v>0.73913043478260865</v>
      </c>
      <c r="BS26" s="40">
        <v>0.2608695652173913</v>
      </c>
      <c r="BT26" s="41">
        <v>4.3043480000000001</v>
      </c>
      <c r="BU26" s="40">
        <v>0.83636363636363631</v>
      </c>
      <c r="BV26" s="40">
        <v>0.16363636363636364</v>
      </c>
      <c r="BW26" s="41">
        <v>4.8</v>
      </c>
      <c r="BX26" s="41">
        <v>4.5</v>
      </c>
      <c r="BY26" s="41">
        <v>4.4642860000000004</v>
      </c>
      <c r="BZ26" s="41">
        <v>4.6146789999999998</v>
      </c>
      <c r="CA26" s="41">
        <v>5.0822510000000003</v>
      </c>
      <c r="CB26" s="41">
        <v>5.0692640000000004</v>
      </c>
      <c r="CC26" s="41">
        <v>4.4827589999999997</v>
      </c>
      <c r="CD26" s="41">
        <v>4.5970149999999999</v>
      </c>
      <c r="CE26" s="41">
        <v>4.4078949999999999</v>
      </c>
      <c r="CF26" s="41">
        <v>5.2703860000000002</v>
      </c>
      <c r="CG26" s="41">
        <v>5.1244639999999997</v>
      </c>
      <c r="CH26" s="41">
        <v>5.0616110000000001</v>
      </c>
      <c r="CI26" s="40">
        <v>0.14042553191489363</v>
      </c>
      <c r="CJ26" s="40">
        <v>0.63404255319148939</v>
      </c>
      <c r="CK26" s="40">
        <v>0.2</v>
      </c>
      <c r="CL26" s="40">
        <v>2.553191489361702E-2</v>
      </c>
      <c r="CM26" s="41">
        <v>4.8650000000000002</v>
      </c>
      <c r="CN26" s="41">
        <v>4.6934670000000001</v>
      </c>
      <c r="CO26" s="41">
        <v>4.3899999999999997</v>
      </c>
      <c r="CP26" s="41">
        <v>4.41</v>
      </c>
      <c r="CQ26" s="40">
        <v>0.1702127659574468</v>
      </c>
      <c r="CR26" s="40">
        <v>0.11914893617021277</v>
      </c>
      <c r="CS26" s="40">
        <v>0.44255319148936167</v>
      </c>
      <c r="CT26" s="40">
        <v>0.26808510638297872</v>
      </c>
      <c r="CU26" s="40">
        <v>0.64102564102564108</v>
      </c>
      <c r="CV26" s="40">
        <v>0.35897435897435898</v>
      </c>
      <c r="CW26" s="41">
        <v>4.994872</v>
      </c>
      <c r="CX26" s="41">
        <v>4.9538460000000004</v>
      </c>
      <c r="CY26" s="41">
        <v>4.595745</v>
      </c>
      <c r="CZ26" s="41">
        <v>3.8448280000000001</v>
      </c>
      <c r="DA26" s="41">
        <v>3.613734</v>
      </c>
      <c r="DB26" s="41">
        <v>3.7543099999999998</v>
      </c>
      <c r="DC26" s="41">
        <v>4.0414750000000002</v>
      </c>
      <c r="DD26" s="41">
        <v>4.1762110000000003</v>
      </c>
      <c r="DE26" s="41">
        <v>3.5299149999999999</v>
      </c>
      <c r="DF26" s="41">
        <v>3.9455450000000001</v>
      </c>
      <c r="DG26" s="41">
        <v>3.8385090000000002</v>
      </c>
      <c r="DH26" s="41">
        <v>3.9785409999999999</v>
      </c>
      <c r="DI26" s="41">
        <v>4.1132080000000002</v>
      </c>
      <c r="DJ26" s="41">
        <v>4.0829269999999998</v>
      </c>
      <c r="DK26" s="41">
        <v>4.1896550000000001</v>
      </c>
      <c r="DL26" s="41">
        <v>4.0153850000000002</v>
      </c>
      <c r="DM26" s="41">
        <v>4.2164950000000001</v>
      </c>
      <c r="DN26" s="41">
        <v>3.7191489999999998</v>
      </c>
      <c r="DO26" s="41">
        <v>4.0297869999999998</v>
      </c>
      <c r="DP26" s="41">
        <v>4.1829789999999996</v>
      </c>
      <c r="DQ26" s="41" t="s">
        <v>246</v>
      </c>
      <c r="DR26" s="40">
        <v>0.10212765957446808</v>
      </c>
      <c r="DS26" s="40">
        <v>0.55744680851063833</v>
      </c>
      <c r="DT26" s="40">
        <v>0.26808510638297872</v>
      </c>
      <c r="DU26" s="40">
        <v>7.2340425531914887E-2</v>
      </c>
      <c r="DV26" s="39">
        <v>0.37021276595744679</v>
      </c>
      <c r="DW26" s="39">
        <v>7.2340425531914887E-2</v>
      </c>
      <c r="DX26" s="39">
        <v>0.1702127659574468</v>
      </c>
      <c r="DY26" s="39">
        <v>0.28510638297872343</v>
      </c>
      <c r="DZ26" s="39">
        <v>0.10212765957446808</v>
      </c>
      <c r="EA26" s="42"/>
      <c r="EB26" s="42"/>
      <c r="EC26" s="42"/>
      <c r="ED26" s="42"/>
      <c r="EE26" s="42"/>
      <c r="EF26" s="42"/>
      <c r="EG26" s="39"/>
      <c r="EH26" s="39"/>
      <c r="EI26" s="39"/>
      <c r="EJ26" s="39"/>
      <c r="EK26" s="39"/>
      <c r="EL26" s="43"/>
      <c r="EM26" s="39"/>
      <c r="EN26" s="39"/>
      <c r="EO26" s="43"/>
      <c r="EP26" s="39"/>
      <c r="EQ26" s="39"/>
      <c r="ER26" s="43"/>
      <c r="ES26" s="44"/>
      <c r="ET26" s="44"/>
      <c r="EU26" s="44"/>
      <c r="EV26" s="44"/>
      <c r="EW26" s="43"/>
      <c r="EX26" s="43"/>
      <c r="EY26" s="39"/>
      <c r="EZ26" s="39"/>
      <c r="FA26" s="39"/>
      <c r="FB26" s="39"/>
      <c r="FC26" s="39"/>
      <c r="FD26" s="39"/>
      <c r="FE26" s="39"/>
      <c r="FF26" s="39"/>
      <c r="FG26" s="39"/>
      <c r="FH26" s="43"/>
      <c r="FI26" s="43"/>
      <c r="FJ26" s="39"/>
      <c r="FK26" s="39"/>
      <c r="FL26" s="43"/>
      <c r="FM26" s="39"/>
      <c r="FN26" s="39"/>
      <c r="FO26" s="43"/>
      <c r="FP26" s="43"/>
      <c r="FQ26" s="43"/>
      <c r="FR26" s="43"/>
      <c r="FS26" s="44"/>
      <c r="FT26" s="44"/>
      <c r="FU26" s="43"/>
      <c r="FV26" s="39"/>
      <c r="FW26" s="39"/>
      <c r="FX26" s="39"/>
      <c r="FY26" s="39"/>
      <c r="FZ26" s="39"/>
      <c r="GA26" s="39"/>
      <c r="GB26" s="39"/>
      <c r="GC26" s="39"/>
      <c r="GD26" s="39"/>
    </row>
    <row r="27" spans="1:234" s="38" customFormat="1" x14ac:dyDescent="0.3">
      <c r="A27" s="38" t="s">
        <v>275</v>
      </c>
      <c r="B27" s="40">
        <v>0</v>
      </c>
      <c r="C27" s="40">
        <v>0.11702127659574468</v>
      </c>
      <c r="D27" s="40">
        <v>0.25531914893617019</v>
      </c>
      <c r="E27" s="40">
        <v>0.6063829787234043</v>
      </c>
      <c r="F27" s="40">
        <v>2.1276595744680851E-2</v>
      </c>
      <c r="G27" s="39"/>
      <c r="H27" s="39"/>
      <c r="I27" s="39">
        <v>0.32978723404255317</v>
      </c>
      <c r="J27" s="40">
        <v>0.67021276595744683</v>
      </c>
      <c r="K27" s="40">
        <v>0.81818181818181823</v>
      </c>
      <c r="L27" s="40">
        <v>0.18181818181818182</v>
      </c>
      <c r="M27" s="41">
        <v>4.2727269999999997</v>
      </c>
      <c r="N27" s="40">
        <v>0.9642857142857143</v>
      </c>
      <c r="O27" s="40">
        <v>3.5714285714285712E-2</v>
      </c>
      <c r="P27" s="41">
        <v>4.7142860000000004</v>
      </c>
      <c r="Q27" s="40">
        <v>0.91428571428571426</v>
      </c>
      <c r="R27" s="40">
        <v>8.5714285714285715E-2</v>
      </c>
      <c r="S27" s="41">
        <v>4.8</v>
      </c>
      <c r="T27" s="41">
        <v>3.767442</v>
      </c>
      <c r="U27" s="41">
        <v>3.604651</v>
      </c>
      <c r="V27" s="41">
        <v>3.372093</v>
      </c>
      <c r="W27" s="41">
        <v>3.488372</v>
      </c>
      <c r="X27" s="41">
        <v>3.1851850000000002</v>
      </c>
      <c r="Y27" s="41">
        <v>3.714286</v>
      </c>
      <c r="Z27" s="41">
        <v>3.6785709999999998</v>
      </c>
      <c r="AA27" s="41">
        <v>3.5217390000000002</v>
      </c>
      <c r="AB27" s="41">
        <v>3.6304349999999999</v>
      </c>
      <c r="AC27" s="41">
        <v>3.3260869999999998</v>
      </c>
      <c r="AD27" s="41">
        <v>3.6086960000000001</v>
      </c>
      <c r="AE27" s="41">
        <v>3.5750000000000002</v>
      </c>
      <c r="AF27" s="41">
        <v>4.0999999999999996</v>
      </c>
      <c r="AG27" s="41">
        <v>3.8</v>
      </c>
      <c r="AH27" s="41">
        <v>3.9</v>
      </c>
      <c r="AI27" s="40">
        <v>0.5</v>
      </c>
      <c r="AJ27" s="40">
        <v>0.5</v>
      </c>
      <c r="AK27" s="41">
        <v>4.2</v>
      </c>
      <c r="AL27" s="41">
        <v>4.4000000000000004</v>
      </c>
      <c r="AM27" s="41">
        <v>3.95</v>
      </c>
      <c r="AN27" s="41">
        <v>2.4838710000000002</v>
      </c>
      <c r="AO27" s="41">
        <v>2.6451609999999999</v>
      </c>
      <c r="AP27" s="41">
        <v>2.451613</v>
      </c>
      <c r="AQ27" s="41">
        <v>2.8333330000000001</v>
      </c>
      <c r="AR27" s="41">
        <v>2.8064520000000002</v>
      </c>
      <c r="AS27" s="41">
        <v>3.8082189999999998</v>
      </c>
      <c r="AT27" s="40">
        <v>0.41509433962264153</v>
      </c>
      <c r="AU27" s="40">
        <v>0.58490566037735847</v>
      </c>
      <c r="AV27" s="41">
        <v>3.4905659999999998</v>
      </c>
      <c r="AW27" s="41">
        <v>3.1320749999999999</v>
      </c>
      <c r="AX27" s="41">
        <v>4.1698110000000002</v>
      </c>
      <c r="AY27" s="40">
        <v>0.8</v>
      </c>
      <c r="AZ27" s="40">
        <v>0.2</v>
      </c>
      <c r="BA27" s="41">
        <v>3.7</v>
      </c>
      <c r="BB27" s="41">
        <v>3.52</v>
      </c>
      <c r="BC27" s="41">
        <v>3.74</v>
      </c>
      <c r="BD27" s="41">
        <v>4.3956039999999996</v>
      </c>
      <c r="BE27" s="41">
        <v>4.4352939999999998</v>
      </c>
      <c r="BF27" s="41">
        <v>4.1521739999999996</v>
      </c>
      <c r="BG27" s="41">
        <v>4.2173910000000001</v>
      </c>
      <c r="BH27" s="41">
        <v>4.370787</v>
      </c>
      <c r="BI27" s="41">
        <v>4.2682929999999999</v>
      </c>
      <c r="BJ27" s="41">
        <v>4.3882349999999999</v>
      </c>
      <c r="BK27" s="41">
        <v>4.8695649999999997</v>
      </c>
      <c r="BL27" s="41">
        <v>3.481481</v>
      </c>
      <c r="BM27" s="41">
        <v>3.6</v>
      </c>
      <c r="BN27" s="41">
        <v>3.3493979999999999</v>
      </c>
      <c r="BO27" s="41">
        <v>4.419753</v>
      </c>
      <c r="BP27" s="41">
        <v>3.5479449999999999</v>
      </c>
      <c r="BQ27" s="41">
        <v>3.5319150000000001</v>
      </c>
      <c r="BR27" s="40">
        <v>0.72972972972972971</v>
      </c>
      <c r="BS27" s="40">
        <v>0.27027027027027029</v>
      </c>
      <c r="BT27" s="41">
        <v>3.9459460000000002</v>
      </c>
      <c r="BU27" s="40">
        <v>0.65217391304347827</v>
      </c>
      <c r="BV27" s="40">
        <v>0.34782608695652173</v>
      </c>
      <c r="BW27" s="41">
        <v>3.9565220000000001</v>
      </c>
      <c r="BX27" s="41">
        <v>4.8181820000000002</v>
      </c>
      <c r="BY27" s="41">
        <v>4.75</v>
      </c>
      <c r="BZ27" s="41">
        <v>4.016667</v>
      </c>
      <c r="CA27" s="41">
        <v>4.5913979999999999</v>
      </c>
      <c r="CB27" s="41">
        <v>4.548387</v>
      </c>
      <c r="CC27" s="41">
        <v>3.7162160000000002</v>
      </c>
      <c r="CD27" s="41">
        <v>3.8378380000000001</v>
      </c>
      <c r="CE27" s="41">
        <v>3.5913979999999999</v>
      </c>
      <c r="CF27" s="41">
        <v>4.7872339999999998</v>
      </c>
      <c r="CG27" s="41">
        <v>4.904255</v>
      </c>
      <c r="CH27" s="41">
        <v>4.7752809999999997</v>
      </c>
      <c r="CI27" s="40">
        <v>0.1276595744680851</v>
      </c>
      <c r="CJ27" s="40">
        <v>0.71276595744680848</v>
      </c>
      <c r="CK27" s="40">
        <v>0.15957446808510639</v>
      </c>
      <c r="CL27" s="40">
        <v>0</v>
      </c>
      <c r="CM27" s="41">
        <v>4.5975609999999998</v>
      </c>
      <c r="CN27" s="41">
        <v>4.5243900000000004</v>
      </c>
      <c r="CO27" s="41">
        <v>4.2073169999999998</v>
      </c>
      <c r="CP27" s="41">
        <v>4.3086419999999999</v>
      </c>
      <c r="CQ27" s="40">
        <v>0.35106382978723405</v>
      </c>
      <c r="CR27" s="40">
        <v>0.11702127659574468</v>
      </c>
      <c r="CS27" s="40">
        <v>0.36170212765957449</v>
      </c>
      <c r="CT27" s="40">
        <v>0.1702127659574468</v>
      </c>
      <c r="CU27" s="40">
        <v>0.85245901639344257</v>
      </c>
      <c r="CV27" s="40">
        <v>0.14754098360655737</v>
      </c>
      <c r="CW27" s="41">
        <v>4.6833330000000002</v>
      </c>
      <c r="CX27" s="41">
        <v>4.5999999999999996</v>
      </c>
      <c r="CY27" s="41">
        <v>4.0106380000000001</v>
      </c>
      <c r="CZ27" s="41">
        <v>3.6666669999999999</v>
      </c>
      <c r="DA27" s="41">
        <v>3.5161289999999998</v>
      </c>
      <c r="DB27" s="41">
        <v>3.5806450000000001</v>
      </c>
      <c r="DC27" s="41">
        <v>3.8279570000000001</v>
      </c>
      <c r="DD27" s="41">
        <v>3.9032260000000001</v>
      </c>
      <c r="DE27" s="41">
        <v>3.8936169999999999</v>
      </c>
      <c r="DF27" s="41">
        <v>3.9350649999999998</v>
      </c>
      <c r="DG27" s="41">
        <v>3.7936510000000001</v>
      </c>
      <c r="DH27" s="41">
        <v>3.9878049999999998</v>
      </c>
      <c r="DI27" s="41">
        <v>4.2391300000000003</v>
      </c>
      <c r="DJ27" s="41">
        <v>4.1555559999999998</v>
      </c>
      <c r="DK27" s="41">
        <v>4.278689</v>
      </c>
      <c r="DL27" s="41">
        <v>3.6578949999999999</v>
      </c>
      <c r="DM27" s="41">
        <v>3.7317070000000001</v>
      </c>
      <c r="DN27" s="41">
        <v>3.7872340000000002</v>
      </c>
      <c r="DO27" s="41">
        <v>3.851064</v>
      </c>
      <c r="DP27" s="41">
        <v>3.8191489999999999</v>
      </c>
      <c r="DQ27" s="41" t="s">
        <v>246</v>
      </c>
      <c r="DR27" s="40">
        <v>0.13829787234042554</v>
      </c>
      <c r="DS27" s="40">
        <v>0.47872340425531917</v>
      </c>
      <c r="DT27" s="40">
        <v>0.24468085106382978</v>
      </c>
      <c r="DU27" s="40">
        <v>0.13829787234042554</v>
      </c>
      <c r="DV27" s="39">
        <v>0.27659574468085107</v>
      </c>
      <c r="DW27" s="39">
        <v>0.20212765957446807</v>
      </c>
      <c r="DX27" s="39">
        <v>0.15957446808510639</v>
      </c>
      <c r="DY27" s="39">
        <v>0.24468085106382978</v>
      </c>
      <c r="DZ27" s="39">
        <v>0.11702127659574468</v>
      </c>
      <c r="EA27" s="42"/>
      <c r="EB27" s="42"/>
      <c r="EC27" s="42"/>
      <c r="ED27" s="42"/>
      <c r="EE27" s="42"/>
      <c r="EF27" s="42"/>
      <c r="EG27" s="39"/>
      <c r="EH27" s="39"/>
      <c r="EI27" s="39"/>
      <c r="EJ27" s="39"/>
      <c r="EK27" s="39"/>
      <c r="EL27" s="43"/>
      <c r="EM27" s="39"/>
      <c r="EN27" s="39"/>
      <c r="EO27" s="43"/>
      <c r="EP27" s="39"/>
      <c r="EQ27" s="39"/>
      <c r="ER27" s="43"/>
      <c r="ES27" s="44"/>
      <c r="ET27" s="44"/>
      <c r="EU27" s="44"/>
      <c r="EV27" s="44"/>
      <c r="EW27" s="43"/>
      <c r="EX27" s="43"/>
      <c r="EY27" s="39"/>
      <c r="EZ27" s="39"/>
      <c r="FA27" s="39"/>
      <c r="FB27" s="39"/>
      <c r="FC27" s="39"/>
      <c r="FD27" s="39"/>
      <c r="FE27" s="39"/>
      <c r="FF27" s="39"/>
      <c r="FG27" s="39"/>
      <c r="FH27" s="43"/>
      <c r="FI27" s="43"/>
      <c r="FJ27" s="39"/>
      <c r="FK27" s="39"/>
      <c r="FL27" s="43"/>
      <c r="FM27" s="39"/>
      <c r="FN27" s="39"/>
      <c r="FO27" s="43"/>
      <c r="FP27" s="43"/>
      <c r="FQ27" s="43"/>
      <c r="FR27" s="43"/>
      <c r="FS27" s="44"/>
      <c r="FT27" s="44"/>
      <c r="FU27" s="43"/>
      <c r="FV27" s="39"/>
      <c r="FW27" s="39"/>
      <c r="FX27" s="39"/>
      <c r="FY27" s="39"/>
      <c r="FZ27" s="39"/>
      <c r="GA27" s="39"/>
      <c r="GB27" s="39"/>
      <c r="GC27" s="39"/>
      <c r="GD27" s="39"/>
    </row>
    <row r="28" spans="1:234" s="38" customFormat="1" x14ac:dyDescent="0.3">
      <c r="A28" s="38" t="s">
        <v>276</v>
      </c>
      <c r="M28" s="41"/>
      <c r="P28" s="47">
        <v>4.7</v>
      </c>
      <c r="S28" s="47">
        <v>4.71</v>
      </c>
      <c r="T28" s="41"/>
      <c r="U28" s="41"/>
      <c r="V28" s="41"/>
      <c r="W28" s="47">
        <v>3.87</v>
      </c>
      <c r="X28" s="41"/>
      <c r="Y28" s="41"/>
      <c r="Z28" s="47">
        <v>4.0999999999999996</v>
      </c>
      <c r="AA28" s="47">
        <v>4.17</v>
      </c>
      <c r="AB28" s="41"/>
      <c r="AC28" s="41"/>
      <c r="AD28" s="41"/>
      <c r="AE28" s="47">
        <v>4.17</v>
      </c>
      <c r="AF28" s="41"/>
      <c r="AG28" s="41"/>
      <c r="AH28" s="41"/>
      <c r="AK28" s="47">
        <v>4.87</v>
      </c>
      <c r="AL28" s="41"/>
      <c r="AM28" s="47">
        <v>4.99</v>
      </c>
      <c r="AN28" s="41"/>
      <c r="AO28" s="41"/>
      <c r="AP28" s="41"/>
      <c r="AQ28" s="41"/>
      <c r="AR28" s="41"/>
      <c r="AS28" s="47">
        <v>4.67</v>
      </c>
      <c r="AV28" s="47">
        <v>4.55</v>
      </c>
      <c r="AW28" s="47">
        <v>4.58</v>
      </c>
      <c r="AX28" s="41"/>
      <c r="BA28" s="47">
        <v>4.42</v>
      </c>
      <c r="BB28" s="47">
        <v>4.01</v>
      </c>
      <c r="BC28" s="47">
        <v>4.17</v>
      </c>
      <c r="BD28" s="47">
        <v>3.37</v>
      </c>
      <c r="BE28" s="47">
        <v>4.08</v>
      </c>
      <c r="BF28" s="47">
        <v>3.55</v>
      </c>
      <c r="BG28" s="47">
        <v>3.55</v>
      </c>
      <c r="BH28" s="47">
        <v>3.67</v>
      </c>
      <c r="BI28" s="41"/>
      <c r="BJ28" s="41"/>
      <c r="BK28" s="41"/>
      <c r="BL28" s="47">
        <v>3.85</v>
      </c>
      <c r="BM28" s="47">
        <v>3.9</v>
      </c>
      <c r="BN28" s="47">
        <v>4.09</v>
      </c>
      <c r="BO28" s="41"/>
      <c r="BP28" s="47">
        <v>3.9</v>
      </c>
      <c r="BQ28" s="47">
        <v>4.29</v>
      </c>
      <c r="BT28" s="47">
        <v>4.67</v>
      </c>
      <c r="BW28" s="47">
        <v>4.54</v>
      </c>
      <c r="BX28" s="47">
        <v>4.88</v>
      </c>
      <c r="BY28" s="47">
        <v>5.04</v>
      </c>
      <c r="BZ28" s="47">
        <v>4.67</v>
      </c>
      <c r="CA28" s="41"/>
      <c r="CB28" s="41"/>
      <c r="CC28" s="47">
        <v>4.4400000000000004</v>
      </c>
      <c r="CD28" s="47">
        <v>4.41</v>
      </c>
      <c r="CE28" s="47">
        <v>4.9800000000000004</v>
      </c>
      <c r="CF28" s="41"/>
      <c r="CG28" s="41"/>
      <c r="CH28" s="47">
        <v>4.92</v>
      </c>
      <c r="CM28" s="41"/>
      <c r="CN28" s="41"/>
      <c r="CO28" s="41"/>
      <c r="CP28" s="41"/>
      <c r="CW28" s="47">
        <v>5.0199999999999996</v>
      </c>
      <c r="CX28" s="47">
        <v>4.9800000000000004</v>
      </c>
      <c r="CY28" s="47">
        <v>4.79</v>
      </c>
      <c r="CZ28" s="41"/>
      <c r="DA28" s="47">
        <v>4.08</v>
      </c>
      <c r="DB28" s="41"/>
      <c r="DC28" s="41"/>
      <c r="DD28" s="41"/>
      <c r="DE28" s="41"/>
      <c r="DF28" s="41"/>
      <c r="DG28" s="41"/>
      <c r="DH28" s="41"/>
      <c r="DI28" s="47">
        <v>4.46</v>
      </c>
      <c r="DJ28" s="41"/>
      <c r="DK28" s="47">
        <v>4.66</v>
      </c>
      <c r="DL28" s="47">
        <v>4.66</v>
      </c>
      <c r="DM28" s="47">
        <v>4.66</v>
      </c>
      <c r="DN28" s="47">
        <v>4.66</v>
      </c>
      <c r="DO28" s="41"/>
      <c r="DP28" s="41"/>
      <c r="DQ28" s="47">
        <v>4.5199999999999996</v>
      </c>
      <c r="EA28" s="42"/>
      <c r="EB28" s="42"/>
      <c r="EC28" s="42"/>
      <c r="ED28" s="42"/>
      <c r="EE28" s="42"/>
      <c r="EF28" s="42"/>
      <c r="EG28" s="39"/>
      <c r="EH28" s="39"/>
      <c r="EI28" s="39"/>
      <c r="EJ28" s="39"/>
      <c r="EK28" s="39"/>
      <c r="EL28" s="43"/>
      <c r="EM28" s="39"/>
      <c r="EN28" s="39"/>
      <c r="EO28" s="43"/>
      <c r="EP28" s="39"/>
      <c r="EQ28" s="39"/>
      <c r="ER28" s="43"/>
      <c r="ES28" s="44"/>
      <c r="ET28" s="44"/>
      <c r="EU28" s="44"/>
      <c r="EV28" s="44"/>
      <c r="EW28" s="43"/>
      <c r="EX28" s="43"/>
      <c r="EY28" s="39"/>
      <c r="EZ28" s="39"/>
      <c r="FA28" s="39"/>
      <c r="FB28" s="39"/>
      <c r="FC28" s="39"/>
      <c r="FD28" s="39"/>
      <c r="FE28" s="39"/>
      <c r="FF28" s="39"/>
      <c r="FG28" s="39"/>
      <c r="FH28" s="43"/>
      <c r="FI28" s="43"/>
      <c r="FJ28" s="39"/>
      <c r="FK28" s="39"/>
      <c r="FL28" s="43"/>
      <c r="FM28" s="39"/>
      <c r="FN28" s="39"/>
      <c r="FO28" s="43"/>
      <c r="FP28" s="43"/>
      <c r="FQ28" s="43"/>
      <c r="FR28" s="43"/>
      <c r="FS28" s="44"/>
      <c r="FT28" s="44"/>
      <c r="FU28" s="43"/>
      <c r="FV28" s="39"/>
      <c r="FW28" s="39"/>
      <c r="FX28" s="39"/>
      <c r="FY28" s="39"/>
      <c r="FZ28" s="39"/>
      <c r="GA28" s="39"/>
      <c r="GB28" s="39"/>
      <c r="GC28" s="39"/>
      <c r="GD28" s="39"/>
    </row>
    <row r="29" spans="1:234" s="38" customFormat="1" x14ac:dyDescent="0.3">
      <c r="A29" s="38" t="s">
        <v>277</v>
      </c>
      <c r="G29" s="39">
        <v>0</v>
      </c>
      <c r="H29" s="39">
        <v>1</v>
      </c>
      <c r="I29" s="39">
        <v>7.1868583162217656E-2</v>
      </c>
      <c r="J29" s="40">
        <v>0.92813141683778233</v>
      </c>
      <c r="K29" s="40">
        <v>0.92592592592592593</v>
      </c>
      <c r="L29" s="40">
        <v>7.407407407407407E-2</v>
      </c>
      <c r="M29" s="41">
        <v>4.0370369999999998</v>
      </c>
      <c r="N29" s="39">
        <v>0.96296296296296291</v>
      </c>
      <c r="O29" s="39">
        <v>3.7037037037037035E-2</v>
      </c>
      <c r="P29" s="41">
        <v>4.432099</v>
      </c>
      <c r="Q29" s="39">
        <v>0.98159509202453987</v>
      </c>
      <c r="R29" s="39">
        <v>1.8404907975460124E-2</v>
      </c>
      <c r="S29" s="41">
        <v>4.6319020000000002</v>
      </c>
      <c r="T29" s="41">
        <v>3.875</v>
      </c>
      <c r="U29" s="41">
        <v>3.8035709999999998</v>
      </c>
      <c r="V29" s="41">
        <v>3.464286</v>
      </c>
      <c r="W29" s="41">
        <v>3.5178569999999998</v>
      </c>
      <c r="X29" s="41">
        <v>3.3823530000000002</v>
      </c>
      <c r="Y29" s="41">
        <v>4.0571429999999999</v>
      </c>
      <c r="Z29" s="41">
        <v>3.8285710000000002</v>
      </c>
      <c r="AA29" s="41">
        <v>4.2123290000000004</v>
      </c>
      <c r="AB29" s="41">
        <v>4.25</v>
      </c>
      <c r="AC29" s="41">
        <v>4.1232879999999996</v>
      </c>
      <c r="AD29" s="41">
        <v>4.0308219999999997</v>
      </c>
      <c r="AE29" s="41">
        <v>3.913043</v>
      </c>
      <c r="AF29" s="41">
        <v>4.1304350000000003</v>
      </c>
      <c r="AG29" s="41">
        <v>3.9565220000000001</v>
      </c>
      <c r="AH29" s="41">
        <v>4.1478260000000002</v>
      </c>
      <c r="AI29" s="39">
        <v>0.75</v>
      </c>
      <c r="AJ29" s="39">
        <v>0.25</v>
      </c>
      <c r="AK29" s="41">
        <v>4.6547619999999998</v>
      </c>
      <c r="AL29" s="41">
        <v>4.7380950000000004</v>
      </c>
      <c r="AM29" s="41">
        <v>4.9047619999999998</v>
      </c>
      <c r="AN29" s="41">
        <v>3.1428569999999998</v>
      </c>
      <c r="AO29" s="41">
        <v>3</v>
      </c>
      <c r="AP29" s="41">
        <v>2.5</v>
      </c>
      <c r="AQ29" s="41">
        <v>3.545455</v>
      </c>
      <c r="AR29" s="41">
        <v>3.7941180000000001</v>
      </c>
      <c r="AS29" s="41">
        <v>4.2367020000000002</v>
      </c>
      <c r="AT29" s="39">
        <v>0.69886363636363635</v>
      </c>
      <c r="AU29" s="39">
        <v>0.30113636363636365</v>
      </c>
      <c r="AV29" s="41">
        <v>4.1818179999999998</v>
      </c>
      <c r="AW29" s="41">
        <v>4.1022730000000003</v>
      </c>
      <c r="AX29" s="41">
        <v>4.5795450000000004</v>
      </c>
      <c r="AY29" s="39">
        <v>0.90151515151515149</v>
      </c>
      <c r="AZ29" s="39">
        <v>9.8484848484848481E-2</v>
      </c>
      <c r="BA29" s="41">
        <v>3.6818179999999998</v>
      </c>
      <c r="BB29" s="41">
        <v>3.393939</v>
      </c>
      <c r="BC29" s="41">
        <v>3.924242</v>
      </c>
      <c r="BD29" s="41">
        <v>4.5221049999999998</v>
      </c>
      <c r="BE29" s="41">
        <v>4.4174110000000004</v>
      </c>
      <c r="BF29" s="41">
        <v>4.3234669999999999</v>
      </c>
      <c r="BG29" s="41">
        <v>4.246753</v>
      </c>
      <c r="BH29" s="41">
        <v>4.4017470000000003</v>
      </c>
      <c r="BI29" s="41">
        <v>4.382212</v>
      </c>
      <c r="BJ29" s="41">
        <v>4.79148</v>
      </c>
      <c r="BK29" s="41">
        <v>4.5641030000000002</v>
      </c>
      <c r="BL29" s="41">
        <v>3.9776669999999998</v>
      </c>
      <c r="BM29" s="41">
        <v>3.9226930000000002</v>
      </c>
      <c r="BN29" s="41">
        <v>3.8191959999999998</v>
      </c>
      <c r="BO29" s="41">
        <v>4.7180039999999996</v>
      </c>
      <c r="BP29" s="41">
        <v>4.0894740000000001</v>
      </c>
      <c r="BQ29" s="41">
        <v>4.080082</v>
      </c>
      <c r="BR29" s="39">
        <v>0.88349514563106801</v>
      </c>
      <c r="BS29" s="39">
        <v>0.11650485436893204</v>
      </c>
      <c r="BT29" s="41">
        <v>4.1941750000000004</v>
      </c>
      <c r="BU29" s="39">
        <v>0.90740740740740744</v>
      </c>
      <c r="BV29" s="39">
        <v>9.2592592592592587E-2</v>
      </c>
      <c r="BW29" s="41">
        <v>4.1018520000000001</v>
      </c>
      <c r="BX29" s="41">
        <v>4.4521740000000003</v>
      </c>
      <c r="BY29" s="41">
        <v>4.4521740000000003</v>
      </c>
      <c r="BZ29" s="41">
        <v>4.3150000000000004</v>
      </c>
      <c r="CA29" s="41">
        <v>4.8669440000000002</v>
      </c>
      <c r="CB29" s="41">
        <v>4.8622129999999997</v>
      </c>
      <c r="CC29" s="41">
        <v>4.0969980000000001</v>
      </c>
      <c r="CD29" s="41">
        <v>4.2250579999999998</v>
      </c>
      <c r="CE29" s="41">
        <v>4.4968149999999998</v>
      </c>
      <c r="CF29" s="41">
        <v>4.4037660000000001</v>
      </c>
      <c r="CG29" s="41">
        <v>4.4871790000000003</v>
      </c>
      <c r="CH29" s="41">
        <v>4.5252809999999997</v>
      </c>
      <c r="CI29" s="40">
        <v>0.15811088295687886</v>
      </c>
      <c r="CJ29" s="40">
        <v>0.65503080082135523</v>
      </c>
      <c r="CK29" s="40">
        <v>0.14168377823408623</v>
      </c>
      <c r="CL29" s="40">
        <v>4.5174537987679675E-2</v>
      </c>
      <c r="CM29" s="41">
        <v>4.4069479999999999</v>
      </c>
      <c r="CN29" s="41">
        <v>4.2580650000000002</v>
      </c>
      <c r="CO29" s="41">
        <v>4.2244390000000003</v>
      </c>
      <c r="CP29" s="41">
        <v>4.2456139999999998</v>
      </c>
      <c r="CQ29" s="40">
        <v>0.11704312114989733</v>
      </c>
      <c r="CR29" s="40">
        <v>6.1601642710472276E-2</v>
      </c>
      <c r="CS29" s="40">
        <v>0.56673511293634493</v>
      </c>
      <c r="CT29" s="40">
        <v>0.25462012320328542</v>
      </c>
      <c r="CU29" s="39">
        <v>0.85581395348837208</v>
      </c>
      <c r="CV29" s="39">
        <v>0.14418604651162792</v>
      </c>
      <c r="CW29" s="41">
        <v>4.8135199999999996</v>
      </c>
      <c r="CX29" s="41">
        <v>4.8901870000000001</v>
      </c>
      <c r="CY29" s="41">
        <v>4.4784389999999998</v>
      </c>
      <c r="CZ29" s="41">
        <v>4</v>
      </c>
      <c r="DA29" s="41">
        <v>3.7181630000000001</v>
      </c>
      <c r="DB29" s="41">
        <v>3.8765689999999999</v>
      </c>
      <c r="DC29" s="41">
        <v>4.1266670000000003</v>
      </c>
      <c r="DD29" s="41">
        <v>4.2707889999999997</v>
      </c>
      <c r="DE29" s="41">
        <v>4.0518669999999997</v>
      </c>
      <c r="DF29" s="41">
        <v>4.0789470000000003</v>
      </c>
      <c r="DG29" s="41">
        <v>3.8793769999999999</v>
      </c>
      <c r="DH29" s="41">
        <v>4.2171190000000003</v>
      </c>
      <c r="DI29" s="41">
        <v>4.2494120000000004</v>
      </c>
      <c r="DJ29" s="41">
        <v>4.1512200000000004</v>
      </c>
      <c r="DK29" s="41">
        <v>4.1244240000000003</v>
      </c>
      <c r="DL29" s="41">
        <v>3.8360660000000002</v>
      </c>
      <c r="DM29" s="41">
        <v>4.1743589999999999</v>
      </c>
      <c r="DN29" s="41">
        <v>3.928131</v>
      </c>
      <c r="DO29" s="41">
        <v>4.2125810000000001</v>
      </c>
      <c r="DP29" s="41">
        <v>4.3011699999999999</v>
      </c>
      <c r="DQ29" s="41" t="s">
        <v>246</v>
      </c>
      <c r="DR29" s="40">
        <v>6.1601642710472276E-2</v>
      </c>
      <c r="DS29" s="40">
        <v>0.46611909650924027</v>
      </c>
      <c r="DT29" s="40">
        <v>0.3613963039014374</v>
      </c>
      <c r="DU29" s="40">
        <v>0.11088295687885011</v>
      </c>
      <c r="DV29" s="39">
        <v>0.3613963039014374</v>
      </c>
      <c r="DW29" s="39">
        <v>0.10882956878850103</v>
      </c>
      <c r="DX29" s="39">
        <v>0.13347022587268995</v>
      </c>
      <c r="DY29" s="39">
        <v>0.32443531827515398</v>
      </c>
      <c r="DZ29" s="39">
        <v>7.1868583162217656E-2</v>
      </c>
      <c r="EA29" s="42"/>
      <c r="EB29" s="42"/>
      <c r="EC29" s="42"/>
      <c r="ED29" s="42"/>
      <c r="EE29" s="42"/>
      <c r="EF29" s="42"/>
      <c r="EG29" s="39"/>
      <c r="EH29" s="39"/>
      <c r="EI29" s="39"/>
      <c r="EJ29" s="39"/>
      <c r="EK29" s="39"/>
      <c r="EL29" s="43"/>
      <c r="EM29" s="39"/>
      <c r="EN29" s="39"/>
      <c r="EO29" s="43"/>
      <c r="EP29" s="39"/>
      <c r="EQ29" s="39"/>
      <c r="ER29" s="43"/>
      <c r="ES29" s="44"/>
      <c r="ET29" s="44"/>
      <c r="EU29" s="44"/>
      <c r="EV29" s="44"/>
      <c r="EW29" s="43"/>
      <c r="EX29" s="43"/>
      <c r="EY29" s="39"/>
      <c r="EZ29" s="39"/>
      <c r="FA29" s="39"/>
      <c r="FB29" s="39"/>
      <c r="FC29" s="39"/>
      <c r="FD29" s="39"/>
      <c r="FE29" s="39"/>
      <c r="FF29" s="39"/>
      <c r="FG29" s="39"/>
      <c r="FH29" s="43"/>
      <c r="FI29" s="43"/>
      <c r="FJ29" s="39"/>
      <c r="FK29" s="39"/>
      <c r="FL29" s="43"/>
      <c r="FM29" s="39"/>
      <c r="FN29" s="39"/>
      <c r="FO29" s="43"/>
      <c r="FP29" s="43"/>
      <c r="FQ29" s="43"/>
      <c r="FR29" s="43"/>
      <c r="FS29" s="44"/>
      <c r="FT29" s="44"/>
      <c r="FU29" s="43"/>
      <c r="FV29" s="39"/>
      <c r="FW29" s="39"/>
      <c r="FX29" s="39"/>
      <c r="FY29" s="39"/>
      <c r="FZ29" s="39"/>
      <c r="GA29" s="39"/>
      <c r="GB29" s="39"/>
      <c r="GC29" s="39"/>
      <c r="GD29" s="39"/>
    </row>
    <row r="30" spans="1:234" s="38" customFormat="1" x14ac:dyDescent="0.3">
      <c r="A30" s="38" t="s">
        <v>247</v>
      </c>
      <c r="B30" s="39">
        <v>0</v>
      </c>
      <c r="C30" s="45">
        <v>0.47368421052631576</v>
      </c>
      <c r="D30" s="45"/>
      <c r="E30" s="45">
        <v>0.52631578947368418</v>
      </c>
      <c r="F30" s="45"/>
      <c r="G30" s="39"/>
      <c r="H30" s="39"/>
      <c r="I30" s="39">
        <v>0.18947368421052632</v>
      </c>
      <c r="J30" s="40">
        <v>0.81052631578947365</v>
      </c>
      <c r="K30" s="39"/>
      <c r="L30" s="39"/>
      <c r="M30" s="41">
        <v>4.8823530000000002</v>
      </c>
      <c r="N30" s="39"/>
      <c r="O30" s="39"/>
      <c r="P30" s="41">
        <v>3.9041100000000002</v>
      </c>
      <c r="Q30" s="39"/>
      <c r="R30" s="39"/>
      <c r="S30" s="41">
        <v>4.2794119999999998</v>
      </c>
      <c r="T30" s="41">
        <v>3.6304349999999999</v>
      </c>
      <c r="U30" s="41">
        <v>3.5217390000000002</v>
      </c>
      <c r="V30" s="41">
        <v>3.1976740000000001</v>
      </c>
      <c r="W30" s="41">
        <v>3.6321840000000001</v>
      </c>
      <c r="X30" s="41">
        <v>3.2352940000000001</v>
      </c>
      <c r="Y30" s="41">
        <v>3.8235290000000002</v>
      </c>
      <c r="Z30" s="41">
        <v>3.4705879999999998</v>
      </c>
      <c r="AA30" s="41">
        <v>3.4175819999999999</v>
      </c>
      <c r="AB30" s="41">
        <v>3.8488370000000001</v>
      </c>
      <c r="AC30" s="41">
        <v>2.9887640000000002</v>
      </c>
      <c r="AD30" s="41">
        <v>3.6067420000000001</v>
      </c>
      <c r="AE30" s="41">
        <v>3.4285709999999998</v>
      </c>
      <c r="AF30" s="41">
        <v>3.8941180000000002</v>
      </c>
      <c r="AG30" s="41">
        <v>3.5</v>
      </c>
      <c r="AH30" s="41">
        <v>3.8023259999999999</v>
      </c>
      <c r="AI30" s="39"/>
      <c r="AJ30" s="39"/>
      <c r="AK30" s="41">
        <v>4.4878049999999998</v>
      </c>
      <c r="AL30" s="41">
        <v>4.5476190000000001</v>
      </c>
      <c r="AM30" s="41">
        <v>4.6315790000000003</v>
      </c>
      <c r="AN30" s="41">
        <v>3.2777780000000001</v>
      </c>
      <c r="AO30" s="41">
        <v>3.1666669999999999</v>
      </c>
      <c r="AP30" s="41">
        <v>3.2777780000000001</v>
      </c>
      <c r="AQ30" s="41">
        <v>4.6111110000000002</v>
      </c>
      <c r="AR30" s="41">
        <v>4.0555560000000002</v>
      </c>
      <c r="AS30" s="41">
        <v>3.9302329999999999</v>
      </c>
      <c r="AT30" s="39"/>
      <c r="AU30" s="39"/>
      <c r="AV30" s="41">
        <v>3.9607839999999999</v>
      </c>
      <c r="AW30" s="41">
        <v>4.0612240000000002</v>
      </c>
      <c r="AX30" s="41">
        <v>4.6734689999999999</v>
      </c>
      <c r="AY30" s="39"/>
      <c r="AZ30" s="39"/>
      <c r="BA30" s="41">
        <v>4.1944439999999998</v>
      </c>
      <c r="BB30" s="41">
        <v>4.3088240000000004</v>
      </c>
      <c r="BC30" s="41">
        <v>4.3731340000000003</v>
      </c>
      <c r="BD30" s="41">
        <v>3.946809</v>
      </c>
      <c r="BE30" s="41">
        <v>4.7021280000000001</v>
      </c>
      <c r="BF30" s="41">
        <v>4.7127660000000002</v>
      </c>
      <c r="BG30" s="41">
        <v>4.7741939999999996</v>
      </c>
      <c r="BH30" s="41">
        <v>4.8829789999999997</v>
      </c>
      <c r="BI30" s="41">
        <v>4.8170729999999997</v>
      </c>
      <c r="BJ30" s="41">
        <v>4.2027029999999996</v>
      </c>
      <c r="BK30" s="41">
        <v>4.766667</v>
      </c>
      <c r="BL30" s="41">
        <v>3.2804880000000001</v>
      </c>
      <c r="BM30" s="41">
        <v>3.6447370000000001</v>
      </c>
      <c r="BN30" s="41">
        <v>3.0240960000000001</v>
      </c>
      <c r="BO30" s="41">
        <v>4.3875000000000002</v>
      </c>
      <c r="BP30" s="41">
        <v>3.4117649999999999</v>
      </c>
      <c r="BQ30" s="41">
        <v>4.0810810000000002</v>
      </c>
      <c r="BR30" s="39"/>
      <c r="BS30" s="39"/>
      <c r="BT30" s="41">
        <v>4.375</v>
      </c>
      <c r="BU30" s="39"/>
      <c r="BV30" s="39"/>
      <c r="BW30" s="41">
        <v>4.2745100000000003</v>
      </c>
      <c r="BX30" s="41">
        <v>4.8</v>
      </c>
      <c r="BY30" s="41">
        <v>4.9523809999999999</v>
      </c>
      <c r="BZ30" s="41">
        <v>4.4864860000000002</v>
      </c>
      <c r="CA30" s="41">
        <v>4.7362640000000003</v>
      </c>
      <c r="CB30" s="41">
        <v>4.7142860000000004</v>
      </c>
      <c r="CC30" s="41">
        <v>3.8586960000000001</v>
      </c>
      <c r="CD30" s="41">
        <v>4.0326089999999999</v>
      </c>
      <c r="CE30" s="41">
        <v>4.4893619999999999</v>
      </c>
      <c r="CF30" s="41">
        <v>4.8064520000000002</v>
      </c>
      <c r="CG30" s="41">
        <v>4.7849459999999997</v>
      </c>
      <c r="CH30" s="41">
        <v>4.5194809999999999</v>
      </c>
      <c r="CI30" s="40">
        <v>0.14736842105263157</v>
      </c>
      <c r="CJ30" s="40">
        <v>0.61052631578947369</v>
      </c>
      <c r="CK30" s="40">
        <v>0.22105263157894736</v>
      </c>
      <c r="CL30" s="40">
        <v>2.1052631578947368E-2</v>
      </c>
      <c r="CM30" s="41">
        <v>4.5897439999999996</v>
      </c>
      <c r="CN30" s="41">
        <v>4.4743589999999998</v>
      </c>
      <c r="CO30" s="41">
        <v>4.2025319999999997</v>
      </c>
      <c r="CP30" s="41">
        <v>4.1923079999999997</v>
      </c>
      <c r="CQ30" s="40">
        <v>4.2105263157894736E-2</v>
      </c>
      <c r="CR30" s="40">
        <v>4.2105263157894736E-2</v>
      </c>
      <c r="CS30" s="40">
        <v>0.73684210526315785</v>
      </c>
      <c r="CT30" s="40">
        <v>0.17894736842105263</v>
      </c>
      <c r="CU30" s="39"/>
      <c r="CV30" s="39"/>
      <c r="CW30" s="41">
        <v>3.911111</v>
      </c>
      <c r="CX30" s="41">
        <v>3.6333329999999999</v>
      </c>
      <c r="CY30" s="41">
        <v>4.1702130000000004</v>
      </c>
      <c r="CZ30" s="41">
        <v>3.3723399999999999</v>
      </c>
      <c r="DA30" s="41">
        <v>3.404255</v>
      </c>
      <c r="DB30" s="41">
        <v>3.505376</v>
      </c>
      <c r="DC30" s="41">
        <v>3.7093020000000001</v>
      </c>
      <c r="DD30" s="41">
        <v>3.824176</v>
      </c>
      <c r="DE30" s="41">
        <v>3.663043</v>
      </c>
      <c r="DF30" s="41">
        <v>3.5555560000000002</v>
      </c>
      <c r="DG30" s="41">
        <v>3.4857140000000002</v>
      </c>
      <c r="DH30" s="41">
        <v>3.6857139999999999</v>
      </c>
      <c r="DI30" s="41">
        <v>3.5057469999999999</v>
      </c>
      <c r="DJ30" s="41">
        <v>3.4235289999999998</v>
      </c>
      <c r="DK30" s="41">
        <v>3.9607839999999999</v>
      </c>
      <c r="DL30" s="41">
        <v>3</v>
      </c>
      <c r="DM30" s="41">
        <v>3.25</v>
      </c>
      <c r="DN30" s="41">
        <v>3.5581399999999999</v>
      </c>
      <c r="DO30" s="41" t="s">
        <v>246</v>
      </c>
      <c r="DP30" s="41" t="s">
        <v>246</v>
      </c>
      <c r="DQ30" s="41">
        <v>4.1595740000000001</v>
      </c>
      <c r="DR30" s="40">
        <v>6.3157894736842107E-2</v>
      </c>
      <c r="DS30" s="40">
        <v>0.62105263157894741</v>
      </c>
      <c r="DT30" s="40">
        <v>0.25263157894736843</v>
      </c>
      <c r="DU30" s="40">
        <v>6.3157894736842107E-2</v>
      </c>
      <c r="DV30" s="39">
        <v>0.24210526315789474</v>
      </c>
      <c r="DW30" s="39">
        <v>0.12631578947368421</v>
      </c>
      <c r="DX30" s="39">
        <v>0.10526315789473684</v>
      </c>
      <c r="DY30" s="39">
        <v>0.4631578947368421</v>
      </c>
      <c r="DZ30" s="39">
        <v>6.3157894736842107E-2</v>
      </c>
      <c r="EA30" s="42"/>
      <c r="EB30" s="42"/>
      <c r="EC30" s="42"/>
      <c r="ED30" s="42"/>
      <c r="EE30" s="42"/>
      <c r="EF30" s="42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43"/>
      <c r="ER30" s="43"/>
      <c r="ES30" s="43"/>
      <c r="ET30" s="43"/>
      <c r="EU30" s="43"/>
      <c r="EV30" s="43"/>
      <c r="EW30" s="39"/>
      <c r="EX30" s="39"/>
      <c r="EY30" s="39"/>
      <c r="EZ30" s="39"/>
      <c r="FA30" s="39"/>
      <c r="FB30" s="39"/>
      <c r="FC30" s="39"/>
      <c r="FD30" s="39"/>
      <c r="FE30" s="39"/>
      <c r="FF30" s="44"/>
      <c r="FG30" s="44"/>
      <c r="FH30" s="44"/>
      <c r="FI30" s="44"/>
      <c r="FJ30" s="44"/>
      <c r="FK30" s="44"/>
      <c r="FL30" s="44"/>
      <c r="FM30" s="44"/>
      <c r="FN30" s="39"/>
      <c r="FO30" s="39"/>
      <c r="FP30" s="44"/>
      <c r="FQ30" s="43"/>
      <c r="FR30" s="39"/>
      <c r="FS30" s="39"/>
      <c r="FT30" s="43"/>
      <c r="FU30" s="39"/>
      <c r="FV30" s="39"/>
      <c r="FW30" s="43"/>
      <c r="FX30" s="44"/>
      <c r="FY30" s="44"/>
      <c r="FZ30" s="44"/>
      <c r="GA30" s="44"/>
      <c r="GB30" s="43"/>
      <c r="GC30" s="43"/>
      <c r="GD30" s="39"/>
      <c r="GE30" s="39"/>
      <c r="GF30" s="39"/>
      <c r="GG30" s="39"/>
      <c r="GH30" s="39"/>
      <c r="GI30" s="39"/>
      <c r="GJ30" s="39"/>
      <c r="GK30" s="39"/>
      <c r="GL30" s="39"/>
      <c r="GM30" s="43"/>
      <c r="GN30" s="43"/>
      <c r="GO30" s="39"/>
      <c r="GP30" s="39"/>
      <c r="GQ30" s="43"/>
      <c r="GR30" s="39"/>
      <c r="GS30" s="39"/>
      <c r="GT30" s="43"/>
      <c r="GU30" s="43"/>
      <c r="GV30" s="43"/>
      <c r="GW30" s="43"/>
      <c r="GX30" s="44"/>
      <c r="GY30" s="44"/>
      <c r="GZ30" s="43"/>
      <c r="HA30" s="39"/>
      <c r="HB30" s="39"/>
      <c r="HC30" s="39"/>
      <c r="HD30" s="39"/>
      <c r="HE30" s="39"/>
      <c r="HF30" s="39"/>
      <c r="HG30" s="39"/>
      <c r="HH30" s="39"/>
      <c r="HI30" s="39"/>
    </row>
    <row r="31" spans="1:234" s="38" customFormat="1" x14ac:dyDescent="0.3">
      <c r="A31" s="38" t="s">
        <v>278</v>
      </c>
      <c r="B31" s="39"/>
      <c r="C31" s="39"/>
      <c r="D31" s="39"/>
      <c r="E31" s="39"/>
      <c r="F31" s="39"/>
      <c r="G31" s="39"/>
      <c r="H31" s="39"/>
      <c r="I31" s="39">
        <v>0.14173228346456693</v>
      </c>
      <c r="J31" s="40">
        <v>0.8582677165354331</v>
      </c>
      <c r="K31" s="39"/>
      <c r="L31" s="39"/>
      <c r="M31" s="41">
        <v>4.4000000000000004</v>
      </c>
      <c r="N31" s="39"/>
      <c r="O31" s="39"/>
      <c r="P31" s="41">
        <v>4.76</v>
      </c>
      <c r="Q31" s="39"/>
      <c r="R31" s="39"/>
      <c r="S31" s="41">
        <v>4.9333330000000002</v>
      </c>
      <c r="T31" s="41">
        <v>4.1102359999999996</v>
      </c>
      <c r="U31" s="41">
        <v>4.0078740000000002</v>
      </c>
      <c r="V31" s="41" t="s">
        <v>246</v>
      </c>
      <c r="W31" s="41">
        <v>3.9685039999999998</v>
      </c>
      <c r="X31" s="41">
        <v>3.2777780000000001</v>
      </c>
      <c r="Y31" s="41">
        <v>3.8333330000000001</v>
      </c>
      <c r="Z31" s="41">
        <v>3.7777780000000001</v>
      </c>
      <c r="AA31" s="41">
        <v>4.4854370000000001</v>
      </c>
      <c r="AB31" s="41">
        <v>4.61165</v>
      </c>
      <c r="AC31" s="41">
        <v>3.757282</v>
      </c>
      <c r="AD31" s="41">
        <v>4.2621359999999999</v>
      </c>
      <c r="AE31" s="41">
        <v>4.2291670000000003</v>
      </c>
      <c r="AF31" s="41">
        <v>4.4166670000000003</v>
      </c>
      <c r="AG31" s="41">
        <v>4.0208329999999997</v>
      </c>
      <c r="AH31" s="41">
        <v>4.5416670000000003</v>
      </c>
      <c r="AI31" s="39"/>
      <c r="AJ31" s="39"/>
      <c r="AK31" s="41">
        <v>5.1785709999999998</v>
      </c>
      <c r="AL31" s="41">
        <v>5.3928570000000002</v>
      </c>
      <c r="AM31" s="41">
        <v>5.6428570000000002</v>
      </c>
      <c r="AN31" s="41">
        <v>3.3333330000000001</v>
      </c>
      <c r="AO31" s="41">
        <v>3.0555560000000002</v>
      </c>
      <c r="AP31" s="41">
        <v>3.8888889999999998</v>
      </c>
      <c r="AQ31" s="41">
        <v>4.0666669999999998</v>
      </c>
      <c r="AR31" s="41">
        <v>3.8333330000000001</v>
      </c>
      <c r="AS31" s="41">
        <v>4.4173229999999997</v>
      </c>
      <c r="AT31" s="39"/>
      <c r="AU31" s="39"/>
      <c r="AV31" s="41">
        <v>4.1639340000000002</v>
      </c>
      <c r="AW31" s="41">
        <v>3.9672130000000001</v>
      </c>
      <c r="AX31" s="41">
        <v>4.770492</v>
      </c>
      <c r="AY31" s="39"/>
      <c r="AZ31" s="39"/>
      <c r="BA31" s="41">
        <v>4.5777780000000003</v>
      </c>
      <c r="BB31" s="41">
        <v>4.4222219999999997</v>
      </c>
      <c r="BC31" s="41">
        <v>4.5555560000000002</v>
      </c>
      <c r="BD31" s="41">
        <v>4.9333330000000002</v>
      </c>
      <c r="BE31" s="41" t="s">
        <v>246</v>
      </c>
      <c r="BF31" s="41">
        <v>4.4916669999999996</v>
      </c>
      <c r="BG31" s="41">
        <v>4.1512609999999999</v>
      </c>
      <c r="BH31" s="41">
        <v>4.7438019999999996</v>
      </c>
      <c r="BI31" s="41" t="s">
        <v>246</v>
      </c>
      <c r="BJ31" s="41">
        <v>5.0833329999999997</v>
      </c>
      <c r="BK31" s="41">
        <v>4.8709680000000004</v>
      </c>
      <c r="BL31" s="41">
        <v>4.913043</v>
      </c>
      <c r="BM31" s="41">
        <v>3.7111109999999998</v>
      </c>
      <c r="BN31" s="41">
        <v>3.3545449999999999</v>
      </c>
      <c r="BO31" s="41">
        <v>4.7657660000000002</v>
      </c>
      <c r="BP31" s="41">
        <v>3.411111</v>
      </c>
      <c r="BQ31" s="41">
        <v>4.6456689999999998</v>
      </c>
      <c r="BR31" s="39"/>
      <c r="BS31" s="39"/>
      <c r="BT31" s="41">
        <v>3.8863639999999999</v>
      </c>
      <c r="BU31" s="39"/>
      <c r="BV31" s="39"/>
      <c r="BW31" s="41">
        <v>3.875</v>
      </c>
      <c r="BX31" s="41">
        <v>4.8947370000000001</v>
      </c>
      <c r="BY31" s="41">
        <v>4.6315790000000003</v>
      </c>
      <c r="BZ31" s="41">
        <v>4.1363640000000004</v>
      </c>
      <c r="CA31" s="41">
        <v>4.7322829999999998</v>
      </c>
      <c r="CB31" s="41">
        <v>4.8031499999999996</v>
      </c>
      <c r="CC31" s="41">
        <v>4.3333329999999997</v>
      </c>
      <c r="CD31" s="41">
        <v>4.6074770000000003</v>
      </c>
      <c r="CE31" s="41">
        <v>4.5365849999999996</v>
      </c>
      <c r="CF31" s="41">
        <v>5.2936509999999997</v>
      </c>
      <c r="CG31" s="41">
        <v>5.2362200000000003</v>
      </c>
      <c r="CH31" s="41">
        <v>5.1415930000000003</v>
      </c>
      <c r="CI31" s="40">
        <v>0.10236220472440945</v>
      </c>
      <c r="CJ31" s="40">
        <v>0.63779527559055116</v>
      </c>
      <c r="CK31" s="40">
        <v>0.25196850393700787</v>
      </c>
      <c r="CL31" s="40">
        <v>7.874015748031496E-3</v>
      </c>
      <c r="CM31" s="41">
        <v>4.7727269999999997</v>
      </c>
      <c r="CN31" s="41">
        <v>4.6090910000000003</v>
      </c>
      <c r="CO31" s="41">
        <v>4.3545449999999999</v>
      </c>
      <c r="CP31" s="41">
        <v>4.4636360000000002</v>
      </c>
      <c r="CQ31" s="40">
        <v>7.0866141732283464E-2</v>
      </c>
      <c r="CR31" s="40">
        <v>3.937007874015748E-2</v>
      </c>
      <c r="CS31" s="40">
        <v>0.37007874015748032</v>
      </c>
      <c r="CT31" s="40">
        <v>0.51968503937007871</v>
      </c>
      <c r="CU31" s="39"/>
      <c r="CV31" s="39"/>
      <c r="CW31" s="41">
        <v>4.5775860000000002</v>
      </c>
      <c r="CX31" s="41">
        <v>4.3846150000000002</v>
      </c>
      <c r="CY31" s="41">
        <v>4.5039369999999996</v>
      </c>
      <c r="CZ31" s="41">
        <v>4.0826450000000003</v>
      </c>
      <c r="DA31" s="41">
        <v>3.9593500000000001</v>
      </c>
      <c r="DB31" s="41">
        <v>4.0325199999999999</v>
      </c>
      <c r="DC31" s="41">
        <v>4.7241379999999999</v>
      </c>
      <c r="DD31" s="41">
        <v>4.9583329999999997</v>
      </c>
      <c r="DE31" s="41">
        <v>4.1048390000000001</v>
      </c>
      <c r="DF31" s="41" t="s">
        <v>246</v>
      </c>
      <c r="DG31" s="41" t="s">
        <v>246</v>
      </c>
      <c r="DH31" s="41" t="s">
        <v>246</v>
      </c>
      <c r="DI31" s="41">
        <v>4.2920350000000003</v>
      </c>
      <c r="DJ31" s="41">
        <v>4.2321429999999998</v>
      </c>
      <c r="DK31" s="41" t="s">
        <v>246</v>
      </c>
      <c r="DL31" s="41" t="s">
        <v>246</v>
      </c>
      <c r="DM31" s="41" t="s">
        <v>246</v>
      </c>
      <c r="DN31" s="41">
        <v>4.1889760000000003</v>
      </c>
      <c r="DO31" s="41" t="s">
        <v>246</v>
      </c>
      <c r="DP31" s="41" t="s">
        <v>246</v>
      </c>
      <c r="DQ31" s="41">
        <v>4.346457</v>
      </c>
      <c r="DR31" s="40">
        <v>0.11811023622047244</v>
      </c>
      <c r="DS31" s="40">
        <v>0.44094488188976377</v>
      </c>
      <c r="DT31" s="40">
        <v>0.30708661417322836</v>
      </c>
      <c r="DU31" s="40">
        <v>0.13385826771653545</v>
      </c>
      <c r="DV31" s="39"/>
      <c r="DW31" s="39"/>
      <c r="DX31" s="39"/>
      <c r="DY31" s="39"/>
      <c r="DZ31" s="39"/>
      <c r="EA31" s="42"/>
      <c r="EB31" s="42"/>
      <c r="EC31" s="42"/>
      <c r="ED31" s="42"/>
      <c r="EE31" s="42"/>
      <c r="EF31" s="42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43"/>
      <c r="ER31" s="43"/>
      <c r="ES31" s="43"/>
      <c r="ET31" s="43"/>
      <c r="EU31" s="43"/>
      <c r="EV31" s="43"/>
      <c r="EW31" s="39"/>
      <c r="EX31" s="39"/>
      <c r="EY31" s="39"/>
      <c r="EZ31" s="39"/>
      <c r="FA31" s="39"/>
      <c r="FB31" s="39"/>
      <c r="FC31" s="39"/>
      <c r="FD31" s="39"/>
      <c r="FE31" s="39"/>
      <c r="FF31" s="44"/>
      <c r="FG31" s="44"/>
      <c r="FH31" s="44"/>
      <c r="FI31" s="44"/>
      <c r="FJ31" s="44"/>
      <c r="FK31" s="44"/>
      <c r="FL31" s="44"/>
      <c r="FM31" s="44"/>
      <c r="FN31" s="39"/>
      <c r="FO31" s="39"/>
      <c r="FP31" s="44"/>
      <c r="FQ31" s="43"/>
      <c r="FR31" s="39"/>
      <c r="FS31" s="39"/>
      <c r="FT31" s="43"/>
      <c r="FU31" s="39"/>
      <c r="FV31" s="39"/>
      <c r="FW31" s="43"/>
      <c r="FX31" s="44"/>
      <c r="FY31" s="44"/>
      <c r="FZ31" s="44"/>
      <c r="GA31" s="44"/>
      <c r="GB31" s="43"/>
      <c r="GC31" s="43"/>
      <c r="GD31" s="39"/>
      <c r="GE31" s="39"/>
      <c r="GF31" s="39"/>
      <c r="GG31" s="39"/>
      <c r="GH31" s="39"/>
      <c r="GI31" s="39"/>
      <c r="GJ31" s="39"/>
      <c r="GK31" s="39"/>
      <c r="GL31" s="39"/>
      <c r="GM31" s="43"/>
      <c r="GN31" s="43"/>
      <c r="GO31" s="39"/>
      <c r="GP31" s="39"/>
      <c r="GQ31" s="43"/>
      <c r="GR31" s="39"/>
      <c r="GS31" s="39"/>
      <c r="GT31" s="43"/>
      <c r="GU31" s="43"/>
      <c r="GV31" s="43"/>
      <c r="GW31" s="43"/>
      <c r="GX31" s="44"/>
      <c r="GY31" s="44"/>
      <c r="GZ31" s="43"/>
      <c r="HA31" s="39"/>
      <c r="HB31" s="39"/>
      <c r="HC31" s="39"/>
      <c r="HD31" s="39"/>
      <c r="HE31" s="39"/>
      <c r="HF31" s="39"/>
      <c r="HG31" s="39"/>
      <c r="HH31" s="39"/>
      <c r="HI31" s="39"/>
    </row>
    <row r="32" spans="1:234" s="38" customFormat="1" x14ac:dyDescent="0.3">
      <c r="A32" s="38" t="s">
        <v>279</v>
      </c>
      <c r="G32" s="39"/>
      <c r="H32" s="39"/>
      <c r="I32" s="39">
        <v>0.21917808219178081</v>
      </c>
      <c r="J32" s="40">
        <v>0.78082191780821919</v>
      </c>
      <c r="K32" s="40">
        <v>0.66666666666666663</v>
      </c>
      <c r="L32" s="40">
        <v>0.33333333333333331</v>
      </c>
      <c r="M32" s="41">
        <v>5.3333329999999997</v>
      </c>
      <c r="N32" s="40">
        <v>0.9</v>
      </c>
      <c r="O32" s="40">
        <v>0.1</v>
      </c>
      <c r="P32" s="41">
        <v>4.6666670000000003</v>
      </c>
      <c r="Q32" s="40">
        <v>1</v>
      </c>
      <c r="R32" s="40">
        <v>0</v>
      </c>
      <c r="S32" s="41">
        <v>5</v>
      </c>
      <c r="T32" s="41">
        <v>3.660714</v>
      </c>
      <c r="U32" s="41">
        <v>3.6071430000000002</v>
      </c>
      <c r="V32" s="41">
        <v>3.3214290000000002</v>
      </c>
      <c r="W32" s="41">
        <v>3.5535709999999998</v>
      </c>
      <c r="X32" s="41">
        <v>3.09375</v>
      </c>
      <c r="Y32" s="41">
        <v>3.71875</v>
      </c>
      <c r="Z32" s="41">
        <v>3.5</v>
      </c>
      <c r="AA32" s="41">
        <v>4.1904760000000003</v>
      </c>
      <c r="AB32" s="41">
        <v>4.0952380000000002</v>
      </c>
      <c r="AC32" s="41">
        <v>3.4285709999999998</v>
      </c>
      <c r="AD32" s="41">
        <v>3.7261899999999999</v>
      </c>
      <c r="AE32" s="41">
        <v>3.714286</v>
      </c>
      <c r="AF32" s="41">
        <v>4.1071429999999998</v>
      </c>
      <c r="AG32" s="41">
        <v>3.3571430000000002</v>
      </c>
      <c r="AH32" s="41">
        <v>3.964286</v>
      </c>
      <c r="AI32" s="40">
        <v>0.36842105263157893</v>
      </c>
      <c r="AJ32" s="40">
        <v>0.63157894736842102</v>
      </c>
      <c r="AK32" s="41">
        <v>4.7368420000000002</v>
      </c>
      <c r="AL32" s="41">
        <v>4.947368</v>
      </c>
      <c r="AM32" s="41">
        <v>5</v>
      </c>
      <c r="AN32" s="41">
        <v>3.4838710000000002</v>
      </c>
      <c r="AO32" s="41">
        <v>3.4838710000000002</v>
      </c>
      <c r="AP32" s="41">
        <v>3.766667</v>
      </c>
      <c r="AQ32" s="41">
        <v>4.1034480000000002</v>
      </c>
      <c r="AR32" s="41">
        <v>3.5666669999999998</v>
      </c>
      <c r="AS32" s="41">
        <v>4.2327589999999997</v>
      </c>
      <c r="AT32" s="40">
        <v>0.68965517241379315</v>
      </c>
      <c r="AU32" s="40">
        <v>0.31034482758620691</v>
      </c>
      <c r="AV32" s="41">
        <v>4.4137930000000001</v>
      </c>
      <c r="AW32" s="41">
        <v>4.6724139999999998</v>
      </c>
      <c r="AX32" s="41">
        <v>5.0344829999999998</v>
      </c>
      <c r="AY32" s="40">
        <v>0.90909090909090906</v>
      </c>
      <c r="AZ32" s="40">
        <v>9.0909090909090912E-2</v>
      </c>
      <c r="BA32" s="41">
        <v>4.2727269999999997</v>
      </c>
      <c r="BB32" s="41">
        <v>4.1363640000000004</v>
      </c>
      <c r="BC32" s="41">
        <v>4.3636359999999996</v>
      </c>
      <c r="BD32" s="41">
        <v>4.751773</v>
      </c>
      <c r="BE32" s="41">
        <v>4.9136689999999996</v>
      </c>
      <c r="BF32" s="41">
        <v>4.3617020000000002</v>
      </c>
      <c r="BG32" s="41">
        <v>4.2785710000000003</v>
      </c>
      <c r="BH32" s="41">
        <v>4.6521739999999996</v>
      </c>
      <c r="BI32" s="41">
        <v>4.6742419999999996</v>
      </c>
      <c r="BJ32" s="41">
        <v>5.0307690000000003</v>
      </c>
      <c r="BK32" s="41" t="s">
        <v>246</v>
      </c>
      <c r="BL32" s="41">
        <v>3.6140349999999999</v>
      </c>
      <c r="BM32" s="41">
        <v>4.1881190000000004</v>
      </c>
      <c r="BN32" s="41">
        <v>3.701613</v>
      </c>
      <c r="BO32" s="41">
        <v>4.7839999999999998</v>
      </c>
      <c r="BP32" s="41">
        <v>3.831683</v>
      </c>
      <c r="BQ32" s="41">
        <v>4.2695040000000004</v>
      </c>
      <c r="BR32" s="40">
        <v>0.84482758620689657</v>
      </c>
      <c r="BS32" s="40">
        <v>0.15517241379310345</v>
      </c>
      <c r="BT32" s="41">
        <v>5</v>
      </c>
      <c r="BU32" s="40">
        <v>0.95</v>
      </c>
      <c r="BV32" s="40">
        <v>0.05</v>
      </c>
      <c r="BW32" s="41">
        <v>5.0250000000000004</v>
      </c>
      <c r="BX32" s="41">
        <v>5.2249999999999996</v>
      </c>
      <c r="BY32" s="41">
        <v>5.45</v>
      </c>
      <c r="BZ32" s="41">
        <v>4.9382720000000004</v>
      </c>
      <c r="CA32" s="41">
        <v>4.878571</v>
      </c>
      <c r="CB32" s="41">
        <v>4.820144</v>
      </c>
      <c r="CC32" s="41">
        <v>4.2301589999999996</v>
      </c>
      <c r="CD32" s="41">
        <v>4.4112900000000002</v>
      </c>
      <c r="CE32" s="41">
        <v>4.2340429999999998</v>
      </c>
      <c r="CF32" s="41">
        <v>4.5172410000000003</v>
      </c>
      <c r="CG32" s="41">
        <v>4.5724140000000002</v>
      </c>
      <c r="CH32" s="41">
        <v>3.4357139999999999</v>
      </c>
      <c r="CI32" s="40">
        <v>0.10273972602739725</v>
      </c>
      <c r="CJ32" s="40">
        <v>0.68493150684931503</v>
      </c>
      <c r="CK32" s="40">
        <v>0.15753424657534246</v>
      </c>
      <c r="CL32" s="40">
        <v>5.4794520547945202E-2</v>
      </c>
      <c r="CM32" s="41">
        <v>4.3609020000000003</v>
      </c>
      <c r="CN32" s="41">
        <v>4.1578949999999999</v>
      </c>
      <c r="CO32" s="41">
        <v>4.134328</v>
      </c>
      <c r="CP32" s="41">
        <v>4.1278199999999998</v>
      </c>
      <c r="CQ32" s="40">
        <v>6.1643835616438353E-2</v>
      </c>
      <c r="CR32" s="40">
        <v>6.8493150684931503E-2</v>
      </c>
      <c r="CS32" s="40">
        <v>0.68493150684931503</v>
      </c>
      <c r="CT32" s="40">
        <v>0.18493150684931506</v>
      </c>
      <c r="CU32" s="40">
        <v>0.84246575342465757</v>
      </c>
      <c r="CV32" s="40">
        <v>0.15753424657534246</v>
      </c>
      <c r="CW32" s="41">
        <v>5.0909089999999999</v>
      </c>
      <c r="CX32" s="41">
        <v>5.0139860000000001</v>
      </c>
      <c r="CY32" s="41">
        <v>4.5273969999999997</v>
      </c>
      <c r="CZ32" s="41">
        <v>3.8776980000000001</v>
      </c>
      <c r="DA32" s="41">
        <v>3.9148939999999999</v>
      </c>
      <c r="DB32" s="41">
        <v>3.9928059999999999</v>
      </c>
      <c r="DC32" s="41">
        <v>4.1904760000000003</v>
      </c>
      <c r="DD32" s="41">
        <v>4.4186050000000003</v>
      </c>
      <c r="DE32" s="41">
        <v>3.9720279999999999</v>
      </c>
      <c r="DF32" s="41">
        <v>4</v>
      </c>
      <c r="DG32" s="41">
        <v>4.1168829999999996</v>
      </c>
      <c r="DH32" s="41">
        <v>3.8125</v>
      </c>
      <c r="DI32" s="41">
        <v>4.6434110000000004</v>
      </c>
      <c r="DJ32" s="41">
        <v>4.5999999999999996</v>
      </c>
      <c r="DK32" s="41">
        <v>4.7916670000000003</v>
      </c>
      <c r="DL32" s="41">
        <v>4.538462</v>
      </c>
      <c r="DM32" s="41">
        <v>4.7142860000000004</v>
      </c>
      <c r="DN32" s="41">
        <v>4.2945209999999996</v>
      </c>
      <c r="DO32" s="41">
        <v>4.3150680000000001</v>
      </c>
      <c r="DP32" s="41">
        <v>4.5</v>
      </c>
      <c r="DQ32" s="41" t="s">
        <v>246</v>
      </c>
      <c r="DR32" s="40">
        <v>8.2191780821917804E-2</v>
      </c>
      <c r="DS32" s="40">
        <v>0.68493150684931503</v>
      </c>
      <c r="DT32" s="40">
        <v>0.15068493150684931</v>
      </c>
      <c r="DU32" s="40">
        <v>8.2191780821917804E-2</v>
      </c>
      <c r="DV32" s="39">
        <v>0.43835616438356162</v>
      </c>
      <c r="DW32" s="39">
        <v>5.4794520547945202E-2</v>
      </c>
      <c r="DX32" s="39">
        <v>9.5890410958904104E-2</v>
      </c>
      <c r="DY32" s="39">
        <v>0.32191780821917809</v>
      </c>
      <c r="DZ32" s="39">
        <v>8.9041095890410954E-2</v>
      </c>
      <c r="EA32" s="42"/>
      <c r="EB32" s="42"/>
      <c r="EC32" s="42"/>
      <c r="ED32" s="42"/>
      <c r="EE32" s="42"/>
      <c r="EF32" s="42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43"/>
      <c r="ER32" s="43"/>
      <c r="ES32" s="43"/>
      <c r="ET32" s="43"/>
      <c r="EU32" s="43"/>
      <c r="EV32" s="43"/>
      <c r="EW32" s="39"/>
      <c r="EX32" s="39"/>
      <c r="EY32" s="39"/>
      <c r="EZ32" s="39"/>
      <c r="FA32" s="39"/>
      <c r="FB32" s="39"/>
      <c r="FC32" s="39"/>
      <c r="FD32" s="39"/>
      <c r="FE32" s="39"/>
      <c r="FF32" s="44"/>
      <c r="FG32" s="44"/>
      <c r="FH32" s="44"/>
      <c r="FI32" s="44"/>
      <c r="FJ32" s="44"/>
      <c r="FK32" s="44"/>
      <c r="FL32" s="44"/>
      <c r="FM32" s="44"/>
      <c r="FN32" s="39"/>
      <c r="FO32" s="39"/>
      <c r="FP32" s="44"/>
      <c r="FQ32" s="43"/>
      <c r="FR32" s="39"/>
      <c r="FS32" s="39"/>
      <c r="FT32" s="43"/>
      <c r="FU32" s="39"/>
      <c r="FV32" s="39"/>
      <c r="FW32" s="43"/>
      <c r="FX32" s="44"/>
      <c r="FY32" s="44"/>
      <c r="FZ32" s="44"/>
      <c r="GA32" s="44"/>
      <c r="GB32" s="43"/>
      <c r="GC32" s="43"/>
      <c r="GD32" s="39"/>
      <c r="GE32" s="39"/>
      <c r="GF32" s="39"/>
      <c r="GG32" s="39"/>
      <c r="GH32" s="39"/>
      <c r="GI32" s="39"/>
      <c r="GJ32" s="39"/>
      <c r="GK32" s="39"/>
      <c r="GL32" s="39"/>
      <c r="GM32" s="43"/>
      <c r="GN32" s="43"/>
      <c r="GO32" s="39"/>
      <c r="GP32" s="39"/>
      <c r="GQ32" s="43"/>
      <c r="GR32" s="39"/>
      <c r="GS32" s="39"/>
      <c r="GT32" s="43"/>
      <c r="GU32" s="43"/>
      <c r="GV32" s="43"/>
      <c r="GW32" s="43"/>
      <c r="GX32" s="44"/>
      <c r="GY32" s="44"/>
      <c r="GZ32" s="43"/>
      <c r="HA32" s="39"/>
      <c r="HB32" s="39"/>
      <c r="HC32" s="39"/>
      <c r="HD32" s="39"/>
      <c r="HE32" s="39"/>
      <c r="HF32" s="39"/>
      <c r="HG32" s="39"/>
      <c r="HH32" s="39"/>
      <c r="HI32" s="39"/>
    </row>
    <row r="33" spans="1:217" s="38" customFormat="1" x14ac:dyDescent="0.3">
      <c r="A33" s="38" t="s">
        <v>280</v>
      </c>
      <c r="B33" s="39"/>
      <c r="C33" s="39"/>
      <c r="D33" s="39"/>
      <c r="E33" s="39"/>
      <c r="F33" s="39"/>
      <c r="G33" s="39">
        <v>0.64772727272727271</v>
      </c>
      <c r="H33" s="39">
        <v>0.35227272727272729</v>
      </c>
      <c r="I33" s="39">
        <v>0.15909090909090909</v>
      </c>
      <c r="J33" s="40">
        <v>0.84090909090909094</v>
      </c>
      <c r="K33" s="39"/>
      <c r="L33" s="39"/>
      <c r="M33" s="41">
        <v>4.25</v>
      </c>
      <c r="N33" s="39"/>
      <c r="O33" s="39"/>
      <c r="P33" s="41">
        <v>4.3125</v>
      </c>
      <c r="Q33" s="39"/>
      <c r="R33" s="39"/>
      <c r="S33" s="41">
        <v>4.7</v>
      </c>
      <c r="T33" s="41">
        <v>4.0625</v>
      </c>
      <c r="U33" s="41">
        <v>3.84375</v>
      </c>
      <c r="V33" s="41">
        <v>3.625</v>
      </c>
      <c r="W33" s="41">
        <v>3.78125</v>
      </c>
      <c r="X33" s="41">
        <v>3.1538460000000001</v>
      </c>
      <c r="Y33" s="41">
        <v>4.2142860000000004</v>
      </c>
      <c r="Z33" s="41">
        <v>4.2142860000000004</v>
      </c>
      <c r="AA33" s="41">
        <v>4.4444439999999998</v>
      </c>
      <c r="AB33" s="41">
        <v>4.3888889999999998</v>
      </c>
      <c r="AC33" s="41">
        <v>3.574074</v>
      </c>
      <c r="AD33" s="41">
        <v>3.7962959999999999</v>
      </c>
      <c r="AE33" s="41">
        <v>4.5882350000000001</v>
      </c>
      <c r="AF33" s="41">
        <v>4.5882350000000001</v>
      </c>
      <c r="AG33" s="41">
        <v>4.4705880000000002</v>
      </c>
      <c r="AH33" s="41">
        <v>4.7647060000000003</v>
      </c>
      <c r="AI33" s="39"/>
      <c r="AJ33" s="39"/>
      <c r="AK33" s="41">
        <v>5</v>
      </c>
      <c r="AL33" s="41">
        <v>5</v>
      </c>
      <c r="AM33" s="41">
        <v>4.375</v>
      </c>
      <c r="AN33" s="41">
        <v>3.3571430000000002</v>
      </c>
      <c r="AO33" s="41">
        <v>2.8571430000000002</v>
      </c>
      <c r="AP33" s="41">
        <v>3.3076919999999999</v>
      </c>
      <c r="AQ33" s="41">
        <v>3.4166669999999999</v>
      </c>
      <c r="AR33" s="41">
        <v>3.5833330000000001</v>
      </c>
      <c r="AS33" s="41">
        <v>4.1076920000000001</v>
      </c>
      <c r="AT33" s="39"/>
      <c r="AU33" s="39"/>
      <c r="AV33" s="41">
        <v>4.5277779999999996</v>
      </c>
      <c r="AW33" s="41">
        <v>4.25</v>
      </c>
      <c r="AX33" s="41">
        <v>4.9444439999999998</v>
      </c>
      <c r="AY33" s="39"/>
      <c r="AZ33" s="39"/>
      <c r="BA33" s="41">
        <v>4.8709680000000004</v>
      </c>
      <c r="BB33" s="41">
        <v>4.2580650000000002</v>
      </c>
      <c r="BC33" s="41">
        <v>4.451613</v>
      </c>
      <c r="BD33" s="41">
        <v>4.4000000000000004</v>
      </c>
      <c r="BE33" s="41">
        <v>4.488372</v>
      </c>
      <c r="BF33" s="41">
        <v>4.1529410000000002</v>
      </c>
      <c r="BG33" s="41">
        <v>4.0952380000000002</v>
      </c>
      <c r="BH33" s="41">
        <v>4.3720929999999996</v>
      </c>
      <c r="BI33" s="41">
        <v>4.3529410000000004</v>
      </c>
      <c r="BJ33" s="41">
        <v>4.7228919999999999</v>
      </c>
      <c r="BK33" s="41">
        <v>5.1309519999999997</v>
      </c>
      <c r="BL33" s="41">
        <v>3.730769</v>
      </c>
      <c r="BM33" s="41">
        <v>4.2025319999999997</v>
      </c>
      <c r="BN33" s="41">
        <v>3.9047619999999998</v>
      </c>
      <c r="BO33" s="41">
        <v>4.8139529999999997</v>
      </c>
      <c r="BP33" s="41">
        <v>3.8354430000000002</v>
      </c>
      <c r="BQ33" s="41">
        <v>3.9886360000000001</v>
      </c>
      <c r="BR33" s="39"/>
      <c r="BS33" s="39"/>
      <c r="BT33" s="41">
        <v>4.96</v>
      </c>
      <c r="BU33" s="39"/>
      <c r="BV33" s="39"/>
      <c r="BW33" s="41">
        <v>4.9375</v>
      </c>
      <c r="BX33" s="41">
        <v>5</v>
      </c>
      <c r="BY33" s="41">
        <v>4.8125</v>
      </c>
      <c r="BZ33" s="41">
        <v>4.6111110000000002</v>
      </c>
      <c r="CA33" s="41">
        <v>5.0609760000000001</v>
      </c>
      <c r="CB33" s="41">
        <v>5.0853659999999996</v>
      </c>
      <c r="CC33" s="41">
        <v>4.7804880000000001</v>
      </c>
      <c r="CD33" s="41">
        <v>4.8690480000000003</v>
      </c>
      <c r="CE33" s="41">
        <v>4.2771080000000001</v>
      </c>
      <c r="CF33" s="41">
        <v>5.2209300000000001</v>
      </c>
      <c r="CG33" s="41">
        <v>5.0813949999999997</v>
      </c>
      <c r="CH33" s="41">
        <v>5.0684930000000001</v>
      </c>
      <c r="CI33" s="40">
        <v>0.13636363636363635</v>
      </c>
      <c r="CJ33" s="40">
        <v>0.73863636363636365</v>
      </c>
      <c r="CK33" s="40">
        <v>0.11363636363636363</v>
      </c>
      <c r="CL33" s="40">
        <v>1.1363636363636364E-2</v>
      </c>
      <c r="CM33" s="41">
        <v>4.7972970000000004</v>
      </c>
      <c r="CN33" s="41">
        <v>4.8108110000000002</v>
      </c>
      <c r="CO33" s="41">
        <v>4.5066670000000002</v>
      </c>
      <c r="CP33" s="41">
        <v>4.6133329999999999</v>
      </c>
      <c r="CQ33" s="40">
        <v>0.17045454545454544</v>
      </c>
      <c r="CR33" s="40">
        <v>0.17045454545454544</v>
      </c>
      <c r="CS33" s="40">
        <v>0.30681818181818182</v>
      </c>
      <c r="CT33" s="40">
        <v>0.35227272727272729</v>
      </c>
      <c r="CU33" s="39"/>
      <c r="CV33" s="39"/>
      <c r="CW33" s="41">
        <v>4.6805560000000002</v>
      </c>
      <c r="CX33" s="41">
        <v>4.5277779999999996</v>
      </c>
      <c r="CY33" s="41">
        <v>4.375</v>
      </c>
      <c r="CZ33" s="41">
        <v>4.2528740000000003</v>
      </c>
      <c r="DA33" s="41">
        <v>4.0689659999999996</v>
      </c>
      <c r="DB33" s="41">
        <v>4.0804600000000004</v>
      </c>
      <c r="DC33" s="41">
        <v>4.2619049999999996</v>
      </c>
      <c r="DD33" s="41">
        <v>4.4352939999999998</v>
      </c>
      <c r="DE33" s="41">
        <v>3.83908</v>
      </c>
      <c r="DF33" s="41">
        <v>3.938272</v>
      </c>
      <c r="DG33" s="41">
        <v>3.785714</v>
      </c>
      <c r="DH33" s="41">
        <v>4.0374999999999996</v>
      </c>
      <c r="DI33" s="41">
        <v>4.1785709999999998</v>
      </c>
      <c r="DJ33" s="41">
        <v>4.0357139999999996</v>
      </c>
      <c r="DK33" s="41">
        <v>4.0454549999999996</v>
      </c>
      <c r="DL33" s="41">
        <v>3.769231</v>
      </c>
      <c r="DM33" s="41">
        <v>3.973684</v>
      </c>
      <c r="DN33" s="41">
        <v>3.9886360000000001</v>
      </c>
      <c r="DP33" s="41" t="s">
        <v>246</v>
      </c>
      <c r="DQ33" s="41">
        <v>4.0909089999999999</v>
      </c>
      <c r="DR33" s="40">
        <v>9.0909090909090912E-2</v>
      </c>
      <c r="DS33" s="40">
        <v>0.47727272727272729</v>
      </c>
      <c r="DT33" s="40">
        <v>0.42045454545454547</v>
      </c>
      <c r="DU33" s="40">
        <v>1.1363636363636364E-2</v>
      </c>
      <c r="DV33" s="39">
        <v>0.31818181818181818</v>
      </c>
      <c r="DW33" s="39">
        <v>0.125</v>
      </c>
      <c r="DX33" s="39">
        <v>0.19318181818181818</v>
      </c>
      <c r="DY33" s="39">
        <v>0.19318181818181818</v>
      </c>
      <c r="DZ33" s="39">
        <v>0.17045454545454544</v>
      </c>
      <c r="EA33" s="42"/>
      <c r="EB33" s="42"/>
      <c r="EC33" s="42"/>
      <c r="ED33" s="42"/>
      <c r="EE33" s="42"/>
      <c r="EF33" s="42"/>
      <c r="EG33" s="39"/>
      <c r="EH33" s="39"/>
      <c r="EI33" s="44"/>
      <c r="EJ33" s="43"/>
      <c r="EK33" s="43"/>
      <c r="EL33" s="39"/>
      <c r="EM33" s="39"/>
      <c r="EN33" s="39"/>
      <c r="EO33" s="39"/>
      <c r="EP33" s="39"/>
      <c r="EQ33" s="43"/>
      <c r="ER33" s="43"/>
      <c r="ES33" s="43"/>
      <c r="ET33" s="43"/>
      <c r="EU33" s="43"/>
      <c r="EV33" s="43"/>
      <c r="EW33" s="39"/>
      <c r="EX33" s="39"/>
      <c r="EY33" s="39"/>
      <c r="EZ33" s="39"/>
      <c r="FA33" s="39"/>
      <c r="FB33" s="39"/>
      <c r="FC33" s="39"/>
      <c r="FD33" s="39"/>
      <c r="FE33" s="39"/>
      <c r="FF33" s="44"/>
      <c r="FG33" s="44"/>
      <c r="FH33" s="44"/>
      <c r="FI33" s="44"/>
      <c r="FJ33" s="44"/>
      <c r="FK33" s="44"/>
      <c r="FL33" s="44"/>
      <c r="FM33" s="44"/>
      <c r="FN33" s="39"/>
      <c r="FO33" s="39"/>
      <c r="FP33" s="44"/>
      <c r="FQ33" s="43"/>
      <c r="FR33" s="39"/>
      <c r="FS33" s="39"/>
      <c r="FT33" s="43"/>
      <c r="FU33" s="39"/>
      <c r="FV33" s="39"/>
      <c r="FW33" s="43"/>
      <c r="FX33" s="44"/>
      <c r="FY33" s="44"/>
      <c r="FZ33" s="44"/>
      <c r="GA33" s="44"/>
      <c r="GB33" s="43"/>
      <c r="GC33" s="43"/>
      <c r="GD33" s="39"/>
      <c r="GE33" s="39"/>
      <c r="GF33" s="39"/>
      <c r="GG33" s="39"/>
      <c r="GH33" s="39"/>
      <c r="GI33" s="39"/>
      <c r="GJ33" s="39"/>
      <c r="GK33" s="39"/>
      <c r="GL33" s="39"/>
      <c r="GM33" s="43"/>
      <c r="GN33" s="43"/>
      <c r="GO33" s="39"/>
      <c r="GP33" s="39"/>
      <c r="GQ33" s="43"/>
      <c r="GR33" s="39"/>
      <c r="GS33" s="39"/>
      <c r="GT33" s="43"/>
      <c r="GU33" s="43"/>
      <c r="GV33" s="43"/>
      <c r="GW33" s="43"/>
      <c r="GX33" s="44"/>
      <c r="GY33" s="44"/>
      <c r="GZ33" s="43"/>
      <c r="HA33" s="39"/>
      <c r="HB33" s="39"/>
      <c r="HC33" s="39"/>
      <c r="HD33" s="39"/>
      <c r="HE33" s="39"/>
      <c r="HF33" s="39"/>
      <c r="HG33" s="39"/>
      <c r="HH33" s="39"/>
      <c r="HI33" s="39"/>
    </row>
    <row r="34" spans="1:217" s="38" customFormat="1" x14ac:dyDescent="0.3">
      <c r="A34" s="38" t="s">
        <v>281</v>
      </c>
      <c r="B34" s="39">
        <v>6.6225165562913907E-3</v>
      </c>
      <c r="C34" s="39">
        <v>0</v>
      </c>
      <c r="D34" s="39">
        <v>0.26490066225165565</v>
      </c>
      <c r="E34" s="39">
        <v>0.70860927152317876</v>
      </c>
      <c r="F34" s="39">
        <v>1.9867549668874173E-2</v>
      </c>
      <c r="G34" s="39">
        <v>0.60927152317880795</v>
      </c>
      <c r="H34" s="39">
        <v>0.39072847682119205</v>
      </c>
      <c r="I34" s="39">
        <v>0.16556291390728478</v>
      </c>
      <c r="J34" s="40">
        <v>0.83443708609271527</v>
      </c>
      <c r="K34" s="39">
        <v>0.77777777777777779</v>
      </c>
      <c r="L34" s="39">
        <v>0.22222222222222221</v>
      </c>
      <c r="M34" s="41">
        <v>4.3333329999999997</v>
      </c>
      <c r="N34" s="40">
        <v>0.82758620689655171</v>
      </c>
      <c r="O34" s="40">
        <v>0.17241379310344829</v>
      </c>
      <c r="P34" s="41">
        <v>5</v>
      </c>
      <c r="Q34" s="40">
        <v>0.83333333333333337</v>
      </c>
      <c r="R34" s="40">
        <v>0.16666666666666666</v>
      </c>
      <c r="S34" s="41">
        <v>4.8888889999999998</v>
      </c>
      <c r="T34" s="41">
        <v>4.0727270000000004</v>
      </c>
      <c r="U34" s="41">
        <v>4.0909089999999999</v>
      </c>
      <c r="V34" s="41">
        <v>4.0727270000000004</v>
      </c>
      <c r="W34" s="41">
        <v>4.2</v>
      </c>
      <c r="X34" s="41">
        <v>3.52</v>
      </c>
      <c r="Y34" s="41">
        <v>3.6</v>
      </c>
      <c r="Z34" s="41">
        <v>3.72</v>
      </c>
      <c r="AA34" s="41">
        <v>4.3333329999999997</v>
      </c>
      <c r="AB34" s="41">
        <v>4.2549020000000004</v>
      </c>
      <c r="AC34" s="41">
        <v>4.0392159999999997</v>
      </c>
      <c r="AD34" s="41">
        <v>4.2352939999999997</v>
      </c>
      <c r="AE34" s="41">
        <v>4.0666669999999998</v>
      </c>
      <c r="AF34" s="41">
        <v>4.2</v>
      </c>
      <c r="AG34" s="41">
        <v>4.0333329999999998</v>
      </c>
      <c r="AH34" s="41">
        <v>4.1333330000000004</v>
      </c>
      <c r="AI34" s="40">
        <v>0.57894736842105265</v>
      </c>
      <c r="AJ34" s="40">
        <v>0.42105263157894735</v>
      </c>
      <c r="AK34" s="41">
        <v>4.1578949999999999</v>
      </c>
      <c r="AL34" s="41">
        <v>4.5789470000000003</v>
      </c>
      <c r="AM34" s="41">
        <v>4.6315790000000003</v>
      </c>
      <c r="AN34" s="41">
        <v>3.125</v>
      </c>
      <c r="AO34" s="41">
        <v>3.2916669999999999</v>
      </c>
      <c r="AP34" s="41">
        <v>2.8260869999999998</v>
      </c>
      <c r="AQ34" s="41">
        <v>3.2727270000000002</v>
      </c>
      <c r="AR34" s="41">
        <v>2.92</v>
      </c>
      <c r="AS34" s="41">
        <v>4.1881190000000004</v>
      </c>
      <c r="AT34" s="40">
        <v>0.48076923076923078</v>
      </c>
      <c r="AU34" s="40">
        <v>0.51923076923076927</v>
      </c>
      <c r="AV34" s="41">
        <v>4.3076920000000003</v>
      </c>
      <c r="AW34" s="41">
        <v>4.1346150000000002</v>
      </c>
      <c r="AX34" s="41">
        <v>4.7692310000000004</v>
      </c>
      <c r="AY34" s="40">
        <v>0.69230769230769229</v>
      </c>
      <c r="AZ34" s="40">
        <v>0.30769230769230771</v>
      </c>
      <c r="BA34" s="41">
        <v>4.4230770000000001</v>
      </c>
      <c r="BB34" s="41">
        <v>4.0576920000000003</v>
      </c>
      <c r="BC34" s="41">
        <v>4.3269229999999999</v>
      </c>
      <c r="BD34" s="41">
        <v>3.9047619999999998</v>
      </c>
      <c r="BE34" s="41">
        <v>4.08</v>
      </c>
      <c r="BF34" s="41">
        <v>3.721088</v>
      </c>
      <c r="BG34" s="41">
        <v>3.9520550000000001</v>
      </c>
      <c r="BH34" s="41">
        <v>4.0536909999999997</v>
      </c>
      <c r="BI34" s="41">
        <v>4.1156459999999999</v>
      </c>
      <c r="BJ34" s="41">
        <v>4.1029410000000004</v>
      </c>
      <c r="BK34" s="41">
        <v>4.8676469999999998</v>
      </c>
      <c r="BL34" s="41" t="s">
        <v>246</v>
      </c>
      <c r="BM34" s="41">
        <v>4.5862069999999999</v>
      </c>
      <c r="BN34" s="41">
        <v>4.4295299999999997</v>
      </c>
      <c r="BO34" s="41">
        <v>4.9794520000000002</v>
      </c>
      <c r="BP34" s="41">
        <v>4.3428570000000004</v>
      </c>
      <c r="BQ34" s="41">
        <v>4.086093</v>
      </c>
      <c r="BR34" s="40">
        <v>0.70967741935483875</v>
      </c>
      <c r="BS34" s="40">
        <v>0.29032258064516131</v>
      </c>
      <c r="BT34" s="41">
        <v>4.3870969999999998</v>
      </c>
      <c r="BU34" s="40">
        <v>0.6</v>
      </c>
      <c r="BV34" s="40">
        <v>0.4</v>
      </c>
      <c r="BW34" s="41">
        <v>4.1666670000000003</v>
      </c>
      <c r="BX34" s="41">
        <v>5.1034480000000002</v>
      </c>
      <c r="BY34" s="41">
        <v>5.1724139999999998</v>
      </c>
      <c r="BZ34" s="41">
        <v>4.5238100000000001</v>
      </c>
      <c r="CA34" s="41">
        <v>5.0134230000000004</v>
      </c>
      <c r="CB34" s="41">
        <v>5.0136050000000001</v>
      </c>
      <c r="CC34" s="41">
        <v>4.6643359999999996</v>
      </c>
      <c r="CD34" s="41">
        <v>4.6126760000000004</v>
      </c>
      <c r="CE34" s="41">
        <v>4.5369130000000002</v>
      </c>
      <c r="CF34" s="41">
        <v>5.0810810000000002</v>
      </c>
      <c r="CG34" s="41">
        <v>4.9455780000000003</v>
      </c>
      <c r="CH34" s="41">
        <v>5.0150379999999997</v>
      </c>
      <c r="CI34" s="40">
        <v>5.9602649006622516E-2</v>
      </c>
      <c r="CJ34" s="40">
        <v>0.81456953642384111</v>
      </c>
      <c r="CK34" s="40">
        <v>0.10596026490066225</v>
      </c>
      <c r="CL34" s="40">
        <v>1.9867549668874173E-2</v>
      </c>
      <c r="CM34" s="41">
        <v>4.7071430000000003</v>
      </c>
      <c r="CN34" s="41">
        <v>4.6071429999999998</v>
      </c>
      <c r="CO34" s="41">
        <v>4.45</v>
      </c>
      <c r="CP34" s="41">
        <v>4.5251799999999998</v>
      </c>
      <c r="CQ34" s="40">
        <v>2.6490066225165563E-2</v>
      </c>
      <c r="CR34" s="40">
        <v>0.28476821192052981</v>
      </c>
      <c r="CS34" s="40">
        <v>0.57615894039735094</v>
      </c>
      <c r="CT34" s="40">
        <v>0.11258278145695365</v>
      </c>
      <c r="CU34" s="40">
        <v>0.8231292517006803</v>
      </c>
      <c r="CV34" s="40">
        <v>0.17687074829931973</v>
      </c>
      <c r="CW34" s="41">
        <v>5.1224489999999996</v>
      </c>
      <c r="CX34" s="41">
        <v>4.9387759999999998</v>
      </c>
      <c r="CY34" s="41">
        <v>4.7417220000000002</v>
      </c>
      <c r="CZ34" s="41">
        <v>4.28</v>
      </c>
      <c r="DA34" s="41">
        <v>3.9337749999999998</v>
      </c>
      <c r="DB34" s="41">
        <v>4.1788080000000001</v>
      </c>
      <c r="DC34" s="41">
        <v>4.27027</v>
      </c>
      <c r="DD34" s="41">
        <v>4.3333329999999997</v>
      </c>
      <c r="DE34" s="41">
        <v>4.4304639999999997</v>
      </c>
      <c r="DF34" s="41">
        <v>4.4160579999999996</v>
      </c>
      <c r="DG34" s="41">
        <v>4.4765629999999996</v>
      </c>
      <c r="DH34" s="41">
        <v>4.4965520000000003</v>
      </c>
      <c r="DI34" s="41">
        <v>4.639456</v>
      </c>
      <c r="DJ34" s="41">
        <v>4.5874129999999997</v>
      </c>
      <c r="DK34" s="41">
        <v>4.7040819999999997</v>
      </c>
      <c r="DL34" s="41">
        <v>4.2622949999999999</v>
      </c>
      <c r="DM34" s="41">
        <v>4.4305560000000002</v>
      </c>
      <c r="DN34" s="41">
        <v>4.2185430000000004</v>
      </c>
      <c r="DO34" s="41">
        <v>4.4172190000000002</v>
      </c>
      <c r="DP34" s="41">
        <v>4.3443709999999998</v>
      </c>
      <c r="DQ34" s="41" t="s">
        <v>246</v>
      </c>
      <c r="DR34" s="40">
        <v>3.9735099337748346E-2</v>
      </c>
      <c r="DS34" s="40">
        <v>0.40397350993377484</v>
      </c>
      <c r="DT34" s="40">
        <v>0.46357615894039733</v>
      </c>
      <c r="DU34" s="40">
        <v>9.2715231788079472E-2</v>
      </c>
      <c r="DV34" s="39">
        <v>0.27152317880794702</v>
      </c>
      <c r="DW34" s="39">
        <v>0.11258278145695365</v>
      </c>
      <c r="DX34" s="39">
        <v>0.13907284768211919</v>
      </c>
      <c r="DY34" s="39">
        <v>0.37086092715231789</v>
      </c>
      <c r="DZ34" s="39">
        <v>0.10596026490066225</v>
      </c>
      <c r="EA34" s="42"/>
      <c r="EB34" s="42"/>
      <c r="EC34" s="42"/>
      <c r="ED34" s="42"/>
      <c r="EE34" s="42"/>
      <c r="EF34" s="42"/>
      <c r="EG34" s="39"/>
      <c r="EH34" s="39"/>
      <c r="EI34" s="44"/>
      <c r="EJ34" s="43"/>
      <c r="EK34" s="43"/>
      <c r="EL34" s="39"/>
      <c r="EM34" s="39"/>
      <c r="EN34" s="39"/>
      <c r="EO34" s="39"/>
      <c r="EP34" s="39"/>
      <c r="EQ34" s="43"/>
      <c r="ER34" s="43"/>
      <c r="ES34" s="43"/>
      <c r="ET34" s="43"/>
      <c r="EU34" s="43"/>
      <c r="EV34" s="43"/>
      <c r="EW34" s="39"/>
      <c r="EX34" s="39"/>
      <c r="EY34" s="39"/>
      <c r="EZ34" s="39"/>
      <c r="FA34" s="39"/>
      <c r="FB34" s="39"/>
      <c r="FC34" s="39"/>
      <c r="FD34" s="39"/>
      <c r="FE34" s="39"/>
      <c r="FF34" s="44"/>
      <c r="FG34" s="44"/>
      <c r="FH34" s="44"/>
      <c r="FI34" s="44"/>
      <c r="FJ34" s="44"/>
      <c r="FK34" s="44"/>
      <c r="FL34" s="44"/>
      <c r="FM34" s="44"/>
      <c r="FN34" s="39"/>
      <c r="FO34" s="39"/>
      <c r="FP34" s="44"/>
      <c r="FQ34" s="43"/>
      <c r="FR34" s="39"/>
      <c r="FS34" s="39"/>
      <c r="FT34" s="43"/>
      <c r="FU34" s="39"/>
      <c r="FV34" s="39"/>
      <c r="FW34" s="43"/>
      <c r="FX34" s="44"/>
      <c r="FY34" s="44"/>
      <c r="FZ34" s="44"/>
      <c r="GA34" s="44"/>
      <c r="GB34" s="43"/>
      <c r="GC34" s="43"/>
      <c r="GD34" s="39"/>
      <c r="GE34" s="39"/>
      <c r="GF34" s="39"/>
      <c r="GG34" s="39"/>
      <c r="GH34" s="39"/>
      <c r="GI34" s="39"/>
      <c r="GJ34" s="39"/>
      <c r="GK34" s="39"/>
      <c r="GL34" s="39"/>
      <c r="GM34" s="43"/>
      <c r="GN34" s="43"/>
      <c r="GO34" s="39"/>
      <c r="GP34" s="39"/>
      <c r="GQ34" s="43"/>
      <c r="GR34" s="39"/>
      <c r="GS34" s="39"/>
      <c r="GT34" s="43"/>
      <c r="GU34" s="43"/>
      <c r="GV34" s="43"/>
      <c r="GW34" s="43"/>
      <c r="GX34" s="44"/>
      <c r="GY34" s="44"/>
      <c r="GZ34" s="43"/>
      <c r="HA34" s="39"/>
      <c r="HB34" s="39"/>
      <c r="HC34" s="39"/>
      <c r="HD34" s="39"/>
      <c r="HE34" s="39"/>
      <c r="HF34" s="39"/>
      <c r="HG34" s="39"/>
      <c r="HH34" s="39"/>
      <c r="HI34" s="39"/>
    </row>
    <row r="35" spans="1:217" s="38" customFormat="1" x14ac:dyDescent="0.3">
      <c r="A35" s="38" t="s">
        <v>282</v>
      </c>
      <c r="B35" s="40">
        <v>4.1237113402061855E-2</v>
      </c>
      <c r="C35" s="40">
        <v>6.1855670103092786E-2</v>
      </c>
      <c r="D35" s="40">
        <v>0.21649484536082475</v>
      </c>
      <c r="E35" s="40">
        <v>0.57731958762886593</v>
      </c>
      <c r="F35" s="40">
        <v>0.10309278350515463</v>
      </c>
      <c r="G35" s="39"/>
      <c r="H35" s="39"/>
      <c r="I35" s="39">
        <v>0.20618556701030927</v>
      </c>
      <c r="J35" s="40">
        <v>0.79381443298969068</v>
      </c>
      <c r="K35" s="39"/>
      <c r="L35" s="39"/>
      <c r="M35" s="41">
        <v>4.7142860000000004</v>
      </c>
      <c r="N35" s="39"/>
      <c r="O35" s="39"/>
      <c r="P35" s="41">
        <v>4.53125</v>
      </c>
      <c r="Q35" s="39"/>
      <c r="R35" s="39"/>
      <c r="S35" s="41">
        <v>4.5416670000000003</v>
      </c>
      <c r="T35" s="41">
        <v>4.266667</v>
      </c>
      <c r="U35" s="41">
        <v>4.2222220000000004</v>
      </c>
      <c r="V35" s="41">
        <v>3.9777779999999998</v>
      </c>
      <c r="W35" s="41">
        <v>3.822222</v>
      </c>
      <c r="X35" s="41">
        <v>3.5789469999999999</v>
      </c>
      <c r="Y35" s="41">
        <v>4.2105259999999998</v>
      </c>
      <c r="Z35" s="41">
        <v>3.8947370000000001</v>
      </c>
      <c r="AA35" s="41">
        <v>3.9574470000000002</v>
      </c>
      <c r="AB35" s="41">
        <v>4.1702130000000004</v>
      </c>
      <c r="AC35" s="41">
        <v>3.2978719999999999</v>
      </c>
      <c r="AD35" s="41">
        <v>3.8085110000000002</v>
      </c>
      <c r="AE35" s="41">
        <v>3.4347829999999999</v>
      </c>
      <c r="AF35" s="41">
        <v>3.7826089999999999</v>
      </c>
      <c r="AG35" s="41">
        <v>3.5652170000000001</v>
      </c>
      <c r="AH35" s="41">
        <v>3.7391299999999998</v>
      </c>
      <c r="AI35" s="39"/>
      <c r="AJ35" s="39"/>
      <c r="AK35" s="41">
        <v>4.3157889999999997</v>
      </c>
      <c r="AL35" s="41">
        <v>4.4210529999999997</v>
      </c>
      <c r="AM35" s="41">
        <v>4.6315790000000003</v>
      </c>
      <c r="AN35" s="41">
        <v>3.25</v>
      </c>
      <c r="AO35" s="41">
        <v>3.3</v>
      </c>
      <c r="AP35" s="41">
        <v>2.947368</v>
      </c>
      <c r="AQ35" s="41">
        <v>3.7368420000000002</v>
      </c>
      <c r="AR35" s="41">
        <v>3.3157890000000001</v>
      </c>
      <c r="AS35" s="41">
        <v>4.1805560000000002</v>
      </c>
      <c r="AT35" s="39"/>
      <c r="AU35" s="39"/>
      <c r="AV35" s="41">
        <v>4.1212119999999999</v>
      </c>
      <c r="AW35" s="41">
        <v>4.1515149999999998</v>
      </c>
      <c r="AX35" s="41">
        <v>4.3939389999999996</v>
      </c>
      <c r="AY35" s="39"/>
      <c r="AZ35" s="39"/>
      <c r="BA35" s="41">
        <v>4.2068969999999997</v>
      </c>
      <c r="BB35" s="41">
        <v>3.9310339999999999</v>
      </c>
      <c r="BC35" s="41">
        <v>4.0689659999999996</v>
      </c>
      <c r="BD35" s="41">
        <v>3.8315790000000001</v>
      </c>
      <c r="BE35" s="41">
        <v>4.1958760000000002</v>
      </c>
      <c r="BF35" s="41">
        <v>4.0104170000000003</v>
      </c>
      <c r="BG35" s="41">
        <v>3.5913979999999999</v>
      </c>
      <c r="BH35" s="41">
        <v>3.7234039999999999</v>
      </c>
      <c r="BI35" s="41">
        <v>3.663043</v>
      </c>
      <c r="BJ35" s="41">
        <v>3.8433730000000002</v>
      </c>
      <c r="BK35" s="41">
        <v>4.7582420000000001</v>
      </c>
      <c r="BL35" s="41">
        <v>2.25</v>
      </c>
      <c r="BM35" s="41">
        <v>3.3243239999999998</v>
      </c>
      <c r="BN35" s="41">
        <v>3.86747</v>
      </c>
      <c r="BO35" s="41">
        <v>4.7228919999999999</v>
      </c>
      <c r="BP35" s="41">
        <v>3.7916669999999999</v>
      </c>
      <c r="BQ35" s="41">
        <v>3.5979380000000001</v>
      </c>
      <c r="BR35" s="39"/>
      <c r="BS35" s="39"/>
      <c r="BT35" s="41">
        <v>4.4285709999999998</v>
      </c>
      <c r="BU35" s="39"/>
      <c r="BV35" s="39"/>
      <c r="BW35" s="41">
        <v>4.5999999999999996</v>
      </c>
      <c r="BX35" s="41">
        <v>4.9642860000000004</v>
      </c>
      <c r="BY35" s="41">
        <v>5</v>
      </c>
      <c r="BZ35" s="41">
        <v>4.5102039999999999</v>
      </c>
      <c r="CA35" s="41">
        <v>4.8526319999999998</v>
      </c>
      <c r="CB35" s="41">
        <v>4.715789</v>
      </c>
      <c r="CC35" s="41">
        <v>3.9</v>
      </c>
      <c r="CD35" s="41">
        <v>4.088889</v>
      </c>
      <c r="CE35" s="41">
        <v>3.8333330000000001</v>
      </c>
      <c r="CF35" s="41">
        <v>4.5</v>
      </c>
      <c r="CG35" s="41">
        <v>4.5876289999999997</v>
      </c>
      <c r="CH35" s="41">
        <v>4.1547619999999998</v>
      </c>
      <c r="CI35" s="40">
        <v>0.10309278350515463</v>
      </c>
      <c r="CJ35" s="40">
        <v>0.76288659793814428</v>
      </c>
      <c r="CK35" s="40">
        <v>0.13402061855670103</v>
      </c>
      <c r="CL35" s="40">
        <v>0</v>
      </c>
      <c r="CM35" s="41">
        <v>4.6785709999999998</v>
      </c>
      <c r="CN35" s="41">
        <v>4.5999999999999996</v>
      </c>
      <c r="CO35" s="41">
        <v>4.3529410000000004</v>
      </c>
      <c r="CP35" s="41">
        <v>4.4470590000000003</v>
      </c>
      <c r="CQ35" s="40">
        <v>0.34020618556701032</v>
      </c>
      <c r="CR35" s="40">
        <v>0.17525773195876287</v>
      </c>
      <c r="CS35" s="40">
        <v>0.35051546391752575</v>
      </c>
      <c r="CT35" s="40">
        <v>0.13402061855670103</v>
      </c>
      <c r="CU35" s="39"/>
      <c r="CV35" s="39"/>
      <c r="CW35" s="41">
        <v>4.59375</v>
      </c>
      <c r="CX35" s="41">
        <v>4.5714290000000002</v>
      </c>
      <c r="CY35" s="41">
        <v>4.0824740000000004</v>
      </c>
      <c r="CZ35" s="41">
        <v>4.0833329999999997</v>
      </c>
      <c r="DA35" s="41">
        <v>3.8229169999999999</v>
      </c>
      <c r="DB35" s="41">
        <v>3.9270830000000001</v>
      </c>
      <c r="DC35" s="41">
        <v>4.1935479999999998</v>
      </c>
      <c r="DD35" s="41">
        <v>4.3404259999999999</v>
      </c>
      <c r="DE35" s="41">
        <v>3.9175260000000001</v>
      </c>
      <c r="DF35" s="41">
        <v>4.0238100000000001</v>
      </c>
      <c r="DG35" s="41">
        <v>4.0250000000000004</v>
      </c>
      <c r="DH35" s="41">
        <v>3.9634149999999999</v>
      </c>
      <c r="DI35" s="41">
        <v>4.2365589999999997</v>
      </c>
      <c r="DJ35" s="41">
        <v>4.1505380000000001</v>
      </c>
      <c r="DK35" s="41">
        <v>4.6164379999999996</v>
      </c>
      <c r="DL35" s="41">
        <v>4.0952380000000002</v>
      </c>
      <c r="DM35" s="41">
        <v>4.5625</v>
      </c>
      <c r="DN35" s="41">
        <v>4</v>
      </c>
      <c r="DP35" s="41" t="s">
        <v>246</v>
      </c>
      <c r="DQ35" s="41">
        <v>4.092784</v>
      </c>
      <c r="DR35" s="40">
        <v>7.2164948453608241E-2</v>
      </c>
      <c r="DS35" s="40">
        <v>0.31958762886597936</v>
      </c>
      <c r="DT35" s="40">
        <v>0.5670103092783505</v>
      </c>
      <c r="DU35" s="40">
        <v>4.1237113402061855E-2</v>
      </c>
      <c r="DV35" s="39">
        <v>0.28865979381443296</v>
      </c>
      <c r="DW35" s="39">
        <v>0.13402061855670103</v>
      </c>
      <c r="DX35" s="39">
        <v>0.23711340206185566</v>
      </c>
      <c r="DY35" s="39">
        <v>0.24742268041237114</v>
      </c>
      <c r="DZ35" s="39">
        <v>9.2783505154639179E-2</v>
      </c>
      <c r="EA35" s="42"/>
      <c r="EB35" s="42"/>
      <c r="EC35" s="42"/>
      <c r="ED35" s="42"/>
      <c r="EE35" s="42"/>
      <c r="EF35" s="42"/>
      <c r="EG35" s="39"/>
      <c r="EH35" s="39"/>
      <c r="EI35" s="44"/>
      <c r="EJ35" s="44"/>
      <c r="EK35" s="43"/>
      <c r="EL35" s="39"/>
      <c r="EM35" s="39"/>
      <c r="EN35" s="39"/>
      <c r="EO35" s="39"/>
      <c r="EP35" s="39"/>
      <c r="EQ35" s="44"/>
      <c r="ER35" s="44"/>
      <c r="ES35" s="44"/>
      <c r="ET35" s="44"/>
      <c r="EU35" s="43"/>
      <c r="EV35" s="43"/>
      <c r="EW35" s="39"/>
      <c r="EX35" s="39"/>
      <c r="EY35" s="39"/>
      <c r="EZ35" s="39"/>
      <c r="FA35" s="39"/>
      <c r="FB35" s="39"/>
      <c r="FC35" s="39"/>
      <c r="FD35" s="39"/>
      <c r="FE35" s="39"/>
      <c r="FF35" s="43"/>
      <c r="FG35" s="43"/>
      <c r="FH35" s="39"/>
      <c r="FI35" s="39"/>
      <c r="FJ35" s="43"/>
      <c r="FK35" s="39"/>
      <c r="FL35" s="39"/>
      <c r="FM35" s="43"/>
      <c r="FN35" s="43"/>
      <c r="FO35" s="43"/>
      <c r="FP35" s="43"/>
      <c r="FQ35" s="44"/>
      <c r="FR35" s="44"/>
      <c r="FS35" s="43"/>
      <c r="FT35" s="39"/>
      <c r="FU35" s="39"/>
      <c r="FV35" s="39"/>
      <c r="FW35" s="39"/>
      <c r="FX35" s="39"/>
      <c r="FY35" s="39"/>
      <c r="FZ35" s="39"/>
      <c r="GA35" s="39"/>
      <c r="GB35" s="39"/>
    </row>
    <row r="36" spans="1:217" s="38" customFormat="1" x14ac:dyDescent="0.3">
      <c r="A36" s="38" t="s">
        <v>283</v>
      </c>
      <c r="B36" s="40">
        <v>7.429420505200594E-3</v>
      </c>
      <c r="C36" s="40">
        <v>0.10549777117384844</v>
      </c>
      <c r="D36" s="40">
        <v>0.43387815750371472</v>
      </c>
      <c r="E36" s="40">
        <v>0.39375928677563149</v>
      </c>
      <c r="F36" s="40">
        <v>5.9435364041604752E-2</v>
      </c>
      <c r="G36" s="39">
        <v>0.38187221396731053</v>
      </c>
      <c r="H36" s="39">
        <v>0.61812778603268947</v>
      </c>
      <c r="I36" s="39">
        <v>0.24071322436849926</v>
      </c>
      <c r="J36" s="40">
        <v>0.75928677563150071</v>
      </c>
      <c r="K36" s="40">
        <v>0.83333333333333337</v>
      </c>
      <c r="L36" s="40">
        <v>0.16666666666666666</v>
      </c>
      <c r="M36" s="41">
        <v>3.4333330000000002</v>
      </c>
      <c r="N36" s="39">
        <v>0.875</v>
      </c>
      <c r="O36" s="39">
        <v>0.125</v>
      </c>
      <c r="P36" s="41">
        <v>4.1015629999999996</v>
      </c>
      <c r="Q36" s="48">
        <v>0.92</v>
      </c>
      <c r="R36" s="48">
        <v>0.08</v>
      </c>
      <c r="S36" s="41">
        <v>4.6399999999999997</v>
      </c>
      <c r="T36" s="41">
        <v>4.1094889999999999</v>
      </c>
      <c r="U36" s="41">
        <v>3.850365</v>
      </c>
      <c r="V36" s="41">
        <v>3.6824819999999998</v>
      </c>
      <c r="W36" s="41">
        <v>4.1678829999999998</v>
      </c>
      <c r="X36" s="41">
        <v>3.6190479999999998</v>
      </c>
      <c r="Y36" s="41">
        <v>3.97973</v>
      </c>
      <c r="Z36" s="41">
        <v>4.0872479999999998</v>
      </c>
      <c r="AA36" s="41">
        <v>4.1586829999999999</v>
      </c>
      <c r="AB36" s="41">
        <v>4.1197600000000003</v>
      </c>
      <c r="AC36" s="41">
        <v>3.443114</v>
      </c>
      <c r="AD36" s="41">
        <v>3.8293409999999999</v>
      </c>
      <c r="AE36" s="41">
        <v>4.3043480000000001</v>
      </c>
      <c r="AF36" s="41">
        <v>4.3260870000000002</v>
      </c>
      <c r="AG36" s="41">
        <v>3.8405800000000001</v>
      </c>
      <c r="AH36" s="41">
        <v>4.2898550000000002</v>
      </c>
      <c r="AI36" s="39">
        <v>0.56451612903225812</v>
      </c>
      <c r="AJ36" s="39">
        <v>0.43548387096774194</v>
      </c>
      <c r="AK36" s="41">
        <v>4.0967739999999999</v>
      </c>
      <c r="AL36" s="41">
        <v>4.048387</v>
      </c>
      <c r="AM36" s="41">
        <v>4.1774190000000004</v>
      </c>
      <c r="AN36" s="41">
        <v>3.4937499999999999</v>
      </c>
      <c r="AO36" s="41">
        <v>3.335404</v>
      </c>
      <c r="AP36" s="41">
        <v>3.058824</v>
      </c>
      <c r="AQ36" s="41">
        <v>3.3687939999999998</v>
      </c>
      <c r="AR36" s="41">
        <v>3.5062500000000001</v>
      </c>
      <c r="AS36" s="41">
        <v>3.9472659999999999</v>
      </c>
      <c r="AT36" s="39">
        <v>0.53738317757009346</v>
      </c>
      <c r="AU36" s="39">
        <v>0.46261682242990654</v>
      </c>
      <c r="AV36" s="41">
        <v>3.6775699999999998</v>
      </c>
      <c r="AW36" s="41">
        <v>3.6682239999999999</v>
      </c>
      <c r="AX36" s="41">
        <v>4.1355139999999997</v>
      </c>
      <c r="AY36" s="39">
        <v>0.71317829457364346</v>
      </c>
      <c r="AZ36" s="39">
        <v>0.2868217054263566</v>
      </c>
      <c r="BA36" s="41">
        <v>4.0387599999999999</v>
      </c>
      <c r="BB36" s="41">
        <v>3.48062</v>
      </c>
      <c r="BC36" s="41">
        <v>3.7093020000000001</v>
      </c>
      <c r="BD36" s="41">
        <v>3.9419849999999999</v>
      </c>
      <c r="BE36" s="41">
        <v>4.0877460000000001</v>
      </c>
      <c r="BF36" s="41">
        <v>3.7730060000000001</v>
      </c>
      <c r="BG36" s="41">
        <v>3.8348909999999998</v>
      </c>
      <c r="BH36" s="41">
        <v>3.9072640000000001</v>
      </c>
      <c r="BI36" s="41">
        <v>3.7272729999999998</v>
      </c>
      <c r="BJ36" s="41">
        <v>4.1184919999999998</v>
      </c>
      <c r="BK36" s="41">
        <v>4.6264859999999999</v>
      </c>
      <c r="BL36" s="41" t="s">
        <v>246</v>
      </c>
      <c r="BM36" s="41">
        <v>3.6917689999999999</v>
      </c>
      <c r="BN36" s="41">
        <v>3.7097289999999998</v>
      </c>
      <c r="BO36" s="41">
        <v>4.5576920000000003</v>
      </c>
      <c r="BP36" s="41">
        <v>3.6575090000000001</v>
      </c>
      <c r="BQ36" s="41">
        <v>3.6567609999999999</v>
      </c>
      <c r="BR36" s="39">
        <v>0.80676328502415462</v>
      </c>
      <c r="BS36" s="39">
        <v>0.19323671497584541</v>
      </c>
      <c r="BT36" s="41">
        <v>4.2656999999999998</v>
      </c>
      <c r="BU36" s="39">
        <v>0.77707006369426757</v>
      </c>
      <c r="BV36" s="39">
        <v>0.22292993630573249</v>
      </c>
      <c r="BW36" s="41">
        <v>4.1719749999999998</v>
      </c>
      <c r="BX36" s="41">
        <v>4.2335330000000004</v>
      </c>
      <c r="BY36" s="41">
        <v>4.1377249999999997</v>
      </c>
      <c r="BZ36" s="41">
        <v>4.3387099999999998</v>
      </c>
      <c r="CA36" s="41">
        <v>4.6349919999999996</v>
      </c>
      <c r="CB36" s="41">
        <v>4.7067670000000001</v>
      </c>
      <c r="CC36" s="41">
        <v>3.9115190000000002</v>
      </c>
      <c r="CD36" s="41">
        <v>4.0271650000000001</v>
      </c>
      <c r="CE36" s="41">
        <v>4.3338489999999998</v>
      </c>
      <c r="CF36" s="41">
        <v>5.1868460000000001</v>
      </c>
      <c r="CG36" s="41">
        <v>5.1119519999999996</v>
      </c>
      <c r="CH36" s="41">
        <v>4.9830220000000001</v>
      </c>
      <c r="CI36" s="40">
        <v>0.10846953937592868</v>
      </c>
      <c r="CJ36" s="40">
        <v>0.73254086181277855</v>
      </c>
      <c r="CK36" s="40">
        <v>0.14115898959881129</v>
      </c>
      <c r="CL36" s="40">
        <v>1.7830609212481426E-2</v>
      </c>
      <c r="CM36" s="41">
        <v>4.3955859999999998</v>
      </c>
      <c r="CN36" s="41">
        <v>4.2389830000000002</v>
      </c>
      <c r="CO36" s="41">
        <v>4.1135590000000004</v>
      </c>
      <c r="CP36" s="41">
        <v>4.1609590000000001</v>
      </c>
      <c r="CQ36" s="40">
        <v>0.20802377414561665</v>
      </c>
      <c r="CR36" s="40">
        <v>0.10401188707280833</v>
      </c>
      <c r="CS36" s="40">
        <v>0.42199108469539376</v>
      </c>
      <c r="CT36" s="40">
        <v>0.26597325408618128</v>
      </c>
      <c r="CU36" s="39">
        <v>0.78236397748592867</v>
      </c>
      <c r="CV36" s="39">
        <v>0.2176360225140713</v>
      </c>
      <c r="CW36" s="41">
        <v>4.843985</v>
      </c>
      <c r="CX36" s="41">
        <v>4.791353</v>
      </c>
      <c r="CY36" s="41">
        <v>4.3432389999999996</v>
      </c>
      <c r="CZ36" s="41">
        <v>3.9506730000000001</v>
      </c>
      <c r="DA36" s="41">
        <v>3.8183180000000001</v>
      </c>
      <c r="DB36" s="41">
        <v>3.8774289999999998</v>
      </c>
      <c r="DC36" s="41">
        <v>4.2163009999999996</v>
      </c>
      <c r="DD36" s="41">
        <v>4.4415779999999998</v>
      </c>
      <c r="DE36" s="41">
        <v>4.1281670000000004</v>
      </c>
      <c r="DF36" s="41">
        <v>4.1265599999999996</v>
      </c>
      <c r="DG36" s="41">
        <v>4.0176210000000001</v>
      </c>
      <c r="DH36" s="41">
        <v>4.1539890000000002</v>
      </c>
      <c r="DI36" s="41">
        <v>4.4402520000000001</v>
      </c>
      <c r="DJ36" s="41">
        <v>4.3295640000000004</v>
      </c>
      <c r="DK36" s="41">
        <v>4.0974839999999997</v>
      </c>
      <c r="DL36" s="41">
        <v>3.893519</v>
      </c>
      <c r="DM36" s="41">
        <v>4.1395350000000004</v>
      </c>
      <c r="DN36" s="41">
        <v>4</v>
      </c>
      <c r="DO36" s="41">
        <v>4.0014859999999999</v>
      </c>
      <c r="DP36" s="41">
        <v>4.0044579999999996</v>
      </c>
      <c r="DQ36" s="41" t="s">
        <v>246</v>
      </c>
      <c r="DR36" s="40">
        <v>7.8751857355126298E-2</v>
      </c>
      <c r="DS36" s="40">
        <v>0.4739970282317979</v>
      </c>
      <c r="DT36" s="40">
        <v>0.35512630014858843</v>
      </c>
      <c r="DU36" s="40">
        <v>9.2124814264487376E-2</v>
      </c>
      <c r="DV36" s="39">
        <v>0.31946508172362553</v>
      </c>
      <c r="DW36" s="39">
        <v>0.13075780089153047</v>
      </c>
      <c r="DX36" s="39">
        <v>0.18424962852897475</v>
      </c>
      <c r="DY36" s="39">
        <v>0.23031203566121841</v>
      </c>
      <c r="DZ36" s="39">
        <v>0.13521545319465081</v>
      </c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39"/>
      <c r="EN36" s="39"/>
      <c r="EO36" s="39"/>
      <c r="EP36" s="39"/>
      <c r="EQ36" s="43"/>
      <c r="ER36" s="43"/>
      <c r="ES36" s="43"/>
      <c r="ET36" s="43"/>
      <c r="EU36" s="43"/>
      <c r="EV36" s="43"/>
      <c r="EW36" s="39"/>
      <c r="EX36" s="39"/>
      <c r="EY36" s="39"/>
      <c r="EZ36" s="39"/>
      <c r="FA36" s="39"/>
      <c r="FB36" s="39"/>
      <c r="FC36" s="39"/>
      <c r="FD36" s="39"/>
      <c r="FE36" s="39"/>
      <c r="FF36" s="44"/>
      <c r="FG36" s="44"/>
      <c r="FH36" s="44"/>
      <c r="FI36" s="44"/>
      <c r="FJ36" s="44"/>
      <c r="FK36" s="44"/>
      <c r="FL36" s="44"/>
      <c r="FM36" s="44"/>
      <c r="FN36" s="39"/>
      <c r="FO36" s="39"/>
      <c r="FP36" s="44"/>
      <c r="FQ36" s="43"/>
      <c r="FR36" s="39"/>
      <c r="FS36" s="39"/>
      <c r="FT36" s="43"/>
      <c r="FU36" s="39"/>
      <c r="FV36" s="39"/>
      <c r="FW36" s="43"/>
      <c r="FX36" s="44"/>
      <c r="FY36" s="44"/>
      <c r="FZ36" s="44"/>
      <c r="GA36" s="44"/>
      <c r="GB36" s="43"/>
      <c r="GC36" s="43"/>
      <c r="GD36" s="39"/>
      <c r="GE36" s="39"/>
      <c r="GF36" s="39"/>
      <c r="GG36" s="39"/>
      <c r="GH36" s="39"/>
      <c r="GI36" s="39"/>
      <c r="GJ36" s="39"/>
      <c r="GK36" s="39"/>
      <c r="GL36" s="39"/>
      <c r="GM36" s="43"/>
      <c r="GN36" s="43"/>
      <c r="GO36" s="39"/>
      <c r="GP36" s="39"/>
      <c r="GQ36" s="43"/>
      <c r="GR36" s="39"/>
      <c r="GS36" s="39"/>
      <c r="GT36" s="43"/>
      <c r="GU36" s="43"/>
      <c r="GV36" s="43"/>
      <c r="GW36" s="43"/>
      <c r="GX36" s="44"/>
      <c r="GY36" s="44"/>
      <c r="GZ36" s="43"/>
      <c r="HA36" s="39"/>
      <c r="HB36" s="39"/>
      <c r="HC36" s="39"/>
      <c r="HD36" s="39"/>
      <c r="HE36" s="39"/>
      <c r="HF36" s="39"/>
      <c r="HG36" s="39"/>
      <c r="HH36" s="39"/>
      <c r="HI36" s="39"/>
    </row>
    <row r="37" spans="1:217" s="38" customFormat="1" x14ac:dyDescent="0.3">
      <c r="A37" s="38" t="s">
        <v>284</v>
      </c>
      <c r="B37" s="40">
        <v>2.2624434389140271E-2</v>
      </c>
      <c r="C37" s="40">
        <v>4.5248868778280542E-2</v>
      </c>
      <c r="D37" s="40">
        <v>0.33936651583710409</v>
      </c>
      <c r="E37" s="40">
        <v>0.5565610859728507</v>
      </c>
      <c r="F37" s="40">
        <v>3.6199095022624438E-2</v>
      </c>
      <c r="G37" s="39">
        <v>0.17194570135746606</v>
      </c>
      <c r="H37" s="39">
        <v>0.82805429864253388</v>
      </c>
      <c r="I37" s="39">
        <v>0.167420814479638</v>
      </c>
      <c r="J37" s="39">
        <v>0.83257918552036203</v>
      </c>
      <c r="K37" s="39"/>
      <c r="L37" s="39"/>
      <c r="M37" s="41">
        <v>3.8125</v>
      </c>
      <c r="N37" s="39"/>
      <c r="O37" s="39"/>
      <c r="P37" s="41">
        <v>3.9729730000000001</v>
      </c>
      <c r="Q37" s="39"/>
      <c r="R37" s="39"/>
      <c r="S37" s="41">
        <v>4.2105259999999998</v>
      </c>
      <c r="T37" s="41">
        <v>2.9761899999999999</v>
      </c>
      <c r="U37" s="41">
        <v>2.7619050000000001</v>
      </c>
      <c r="V37" s="41">
        <v>2.3809520000000002</v>
      </c>
      <c r="W37" s="41">
        <v>2.6428569999999998</v>
      </c>
      <c r="X37" s="41">
        <v>2.5666669999999998</v>
      </c>
      <c r="Y37" s="41">
        <v>2.78125</v>
      </c>
      <c r="Z37" s="41">
        <v>2.90625</v>
      </c>
      <c r="AA37" s="41">
        <v>3.4880949999999999</v>
      </c>
      <c r="AB37" s="41">
        <v>3.5476190000000001</v>
      </c>
      <c r="AC37" s="41">
        <v>2.6666669999999999</v>
      </c>
      <c r="AD37" s="41">
        <v>3.1190479999999998</v>
      </c>
      <c r="AE37" s="41">
        <v>3.3684210000000001</v>
      </c>
      <c r="AF37" s="41">
        <v>3.982456</v>
      </c>
      <c r="AG37" s="41">
        <v>3.2631579999999998</v>
      </c>
      <c r="AH37" s="41">
        <v>3.8596490000000001</v>
      </c>
      <c r="AI37" s="39"/>
      <c r="AJ37" s="39"/>
      <c r="AK37" s="41">
        <v>3.1724139999999998</v>
      </c>
      <c r="AL37" s="41">
        <v>3.1724139999999998</v>
      </c>
      <c r="AM37" s="41">
        <v>3.3448280000000001</v>
      </c>
      <c r="AN37" s="41">
        <v>2</v>
      </c>
      <c r="AO37" s="41">
        <v>2.0555560000000002</v>
      </c>
      <c r="AP37" s="41">
        <v>2.4705879999999998</v>
      </c>
      <c r="AQ37" s="41">
        <v>3.0666669999999998</v>
      </c>
      <c r="AR37" s="41">
        <v>2.4864860000000002</v>
      </c>
      <c r="AS37" s="41">
        <v>3.3787880000000001</v>
      </c>
      <c r="AT37" s="39"/>
      <c r="AU37" s="39"/>
      <c r="AV37" s="41">
        <v>3.1954020000000001</v>
      </c>
      <c r="AW37" s="41">
        <v>3.1494249999999999</v>
      </c>
      <c r="AX37" s="41">
        <v>3.83908</v>
      </c>
      <c r="AY37" s="39"/>
      <c r="AZ37" s="39"/>
      <c r="BA37" s="41">
        <v>4.098592</v>
      </c>
      <c r="BB37" s="41">
        <v>3.7323940000000002</v>
      </c>
      <c r="BC37" s="41">
        <v>3.7464789999999999</v>
      </c>
      <c r="BD37" s="41">
        <v>3.8372090000000001</v>
      </c>
      <c r="BE37" s="41">
        <v>4.0654209999999997</v>
      </c>
      <c r="BF37" s="41">
        <v>3.824074</v>
      </c>
      <c r="BG37" s="41">
        <v>3.8169010000000001</v>
      </c>
      <c r="BH37" s="41">
        <v>3.8611110000000002</v>
      </c>
      <c r="BI37" s="41">
        <v>3.76</v>
      </c>
      <c r="BJ37" s="41">
        <v>3.507692</v>
      </c>
      <c r="BK37" s="41">
        <v>4.7574259999999997</v>
      </c>
      <c r="BL37" s="41">
        <v>1.9714290000000001</v>
      </c>
      <c r="BM37" s="41">
        <v>3.7696339999999999</v>
      </c>
      <c r="BN37" s="41">
        <v>3.526316</v>
      </c>
      <c r="BO37" s="41">
        <v>4.5073889999999999</v>
      </c>
      <c r="BP37" s="41">
        <v>3.5567570000000002</v>
      </c>
      <c r="BQ37" s="41">
        <v>3.4479639999999998</v>
      </c>
      <c r="BR37" s="39"/>
      <c r="BS37" s="39"/>
      <c r="BT37" s="41">
        <v>3.5882350000000001</v>
      </c>
      <c r="BU37" s="39"/>
      <c r="BV37" s="39"/>
      <c r="BW37" s="41">
        <v>3.6739130000000002</v>
      </c>
      <c r="BX37" s="41">
        <v>4.3148150000000003</v>
      </c>
      <c r="BY37" s="41">
        <v>4.2962959999999999</v>
      </c>
      <c r="BZ37" s="41">
        <v>3.764151</v>
      </c>
      <c r="CA37" s="41">
        <v>4.4746540000000001</v>
      </c>
      <c r="CB37" s="41">
        <v>4.3953490000000004</v>
      </c>
      <c r="CC37" s="41">
        <v>3.909548</v>
      </c>
      <c r="CD37" s="41">
        <v>4</v>
      </c>
      <c r="CE37" s="41">
        <v>3.7735850000000002</v>
      </c>
      <c r="CF37" s="41">
        <v>5.0596329999999998</v>
      </c>
      <c r="CG37" s="41">
        <v>4.9392519999999998</v>
      </c>
      <c r="CH37" s="41">
        <v>4.7700529999999999</v>
      </c>
      <c r="CI37" s="40">
        <v>0.12217194570135746</v>
      </c>
      <c r="CJ37" s="40">
        <v>0.70135746606334837</v>
      </c>
      <c r="CK37" s="40">
        <v>0.15837104072398189</v>
      </c>
      <c r="CL37" s="40">
        <v>1.8099547511312219E-2</v>
      </c>
      <c r="CM37" s="41">
        <v>4.446809</v>
      </c>
      <c r="CN37" s="41">
        <v>4.2925529999999998</v>
      </c>
      <c r="CO37" s="41">
        <v>4.1223400000000003</v>
      </c>
      <c r="CP37" s="41">
        <v>4.1978609999999996</v>
      </c>
      <c r="CQ37" s="40">
        <v>0.25339366515837103</v>
      </c>
      <c r="CR37" s="40">
        <v>9.5022624434389136E-2</v>
      </c>
      <c r="CS37" s="40">
        <v>0.33936651583710409</v>
      </c>
      <c r="CT37" s="40">
        <v>0.31221719457013575</v>
      </c>
      <c r="CU37" s="39"/>
      <c r="CV37" s="39"/>
      <c r="CW37" s="41">
        <v>4.580247</v>
      </c>
      <c r="CX37" s="41">
        <v>4.4785279999999998</v>
      </c>
      <c r="CY37" s="41">
        <v>4.1176469999999998</v>
      </c>
      <c r="CZ37" s="41">
        <v>3.5342470000000001</v>
      </c>
      <c r="DA37" s="41">
        <v>3.1461190000000001</v>
      </c>
      <c r="DB37" s="41">
        <v>3.4931510000000001</v>
      </c>
      <c r="DC37" s="41">
        <v>3.8229669999999998</v>
      </c>
      <c r="DD37" s="41">
        <v>4.0372089999999998</v>
      </c>
      <c r="DE37" s="41">
        <v>4.0954550000000003</v>
      </c>
      <c r="DF37" s="41">
        <v>4.0207249999999997</v>
      </c>
      <c r="DG37" s="41">
        <v>3.9880239999999998</v>
      </c>
      <c r="DH37" s="41">
        <v>4.0289020000000004</v>
      </c>
      <c r="DI37" s="41">
        <v>3.9</v>
      </c>
      <c r="DJ37" s="41">
        <v>3.860697</v>
      </c>
      <c r="DK37" s="41">
        <v>4.1008399999999998</v>
      </c>
      <c r="DL37" s="41">
        <v>3.7313429999999999</v>
      </c>
      <c r="DM37" s="41">
        <v>4.0210530000000002</v>
      </c>
      <c r="DN37" s="41">
        <v>3.7058819999999999</v>
      </c>
      <c r="DP37" s="41" t="s">
        <v>246</v>
      </c>
      <c r="DQ37" s="41">
        <v>3.7058819999999999</v>
      </c>
      <c r="DR37" s="39">
        <v>7.6923076923076927E-2</v>
      </c>
      <c r="DS37" s="39">
        <v>0.67873303167420818</v>
      </c>
      <c r="DT37" s="39">
        <v>0.17647058823529413</v>
      </c>
      <c r="DU37" s="39">
        <v>6.7873303167420809E-2</v>
      </c>
      <c r="DV37" s="39">
        <v>0.37104072398190047</v>
      </c>
      <c r="DW37" s="39">
        <v>8.1447963800904979E-2</v>
      </c>
      <c r="DX37" s="39">
        <v>0.22171945701357465</v>
      </c>
      <c r="DY37" s="39">
        <v>0.19004524886877827</v>
      </c>
      <c r="DZ37" s="39">
        <v>0.13574660633484162</v>
      </c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39"/>
      <c r="EO37" s="39"/>
      <c r="EP37" s="39"/>
      <c r="EQ37" s="43"/>
      <c r="ER37" s="43"/>
      <c r="ES37" s="43"/>
      <c r="ET37" s="43"/>
      <c r="EU37" s="43"/>
      <c r="EV37" s="43"/>
      <c r="EW37" s="39"/>
      <c r="EX37" s="39"/>
      <c r="EY37" s="39"/>
      <c r="EZ37" s="39"/>
      <c r="FA37" s="39"/>
      <c r="FB37" s="39"/>
      <c r="FC37" s="39"/>
      <c r="FD37" s="39"/>
      <c r="FE37" s="39"/>
      <c r="FF37" s="44"/>
      <c r="FG37" s="44"/>
      <c r="FH37" s="44"/>
      <c r="FI37" s="44"/>
      <c r="FJ37" s="44"/>
      <c r="FK37" s="44"/>
      <c r="FL37" s="44"/>
      <c r="FM37" s="44"/>
      <c r="FN37" s="39"/>
      <c r="FO37" s="39"/>
      <c r="FP37" s="44"/>
      <c r="FQ37" s="43"/>
      <c r="FR37" s="39"/>
      <c r="FS37" s="39"/>
      <c r="FT37" s="43"/>
      <c r="FU37" s="39"/>
      <c r="FV37" s="39"/>
      <c r="FW37" s="43"/>
      <c r="FX37" s="44"/>
      <c r="FY37" s="44"/>
      <c r="FZ37" s="44"/>
      <c r="GA37" s="44"/>
      <c r="GB37" s="43"/>
      <c r="GC37" s="43"/>
      <c r="GD37" s="39"/>
      <c r="GE37" s="39"/>
      <c r="GF37" s="39"/>
      <c r="GG37" s="39"/>
      <c r="GH37" s="39"/>
      <c r="GI37" s="39"/>
      <c r="GJ37" s="39"/>
      <c r="GK37" s="39"/>
      <c r="GL37" s="39"/>
      <c r="GM37" s="43"/>
      <c r="GN37" s="43"/>
      <c r="GO37" s="39"/>
      <c r="GP37" s="39"/>
      <c r="GQ37" s="43"/>
      <c r="GR37" s="39"/>
      <c r="GS37" s="39"/>
      <c r="GT37" s="43"/>
      <c r="GU37" s="43"/>
      <c r="GV37" s="43"/>
      <c r="GW37" s="43"/>
      <c r="GX37" s="44"/>
      <c r="GY37" s="44"/>
      <c r="GZ37" s="43"/>
      <c r="HA37" s="39"/>
      <c r="HB37" s="39"/>
      <c r="HC37" s="39"/>
      <c r="HD37" s="39"/>
      <c r="HE37" s="39"/>
      <c r="HF37" s="39"/>
      <c r="HG37" s="39"/>
      <c r="HH37" s="39"/>
      <c r="HI37" s="39"/>
    </row>
    <row r="38" spans="1:217" s="38" customFormat="1" x14ac:dyDescent="0.3">
      <c r="A38" s="38" t="s">
        <v>285</v>
      </c>
      <c r="B38" s="49">
        <v>3.9215686274509803E-2</v>
      </c>
      <c r="C38" s="49"/>
      <c r="D38" s="40">
        <v>0.39950980392156865</v>
      </c>
      <c r="E38" s="40">
        <v>0.53186274509803921</v>
      </c>
      <c r="F38" s="40">
        <v>2.9411764705882353E-2</v>
      </c>
      <c r="G38" s="39">
        <v>5.3527980535279802E-2</v>
      </c>
      <c r="H38" s="39">
        <v>0.94647201946472015</v>
      </c>
      <c r="I38" s="39">
        <v>0.18734793187347931</v>
      </c>
      <c r="J38" s="39">
        <v>0.81265206812652069</v>
      </c>
      <c r="K38" s="40">
        <v>0.65625</v>
      </c>
      <c r="L38" s="40">
        <v>0.34375</v>
      </c>
      <c r="M38" s="41">
        <v>4.0625</v>
      </c>
      <c r="N38" s="39">
        <v>0.84615384615384615</v>
      </c>
      <c r="O38" s="39">
        <v>0.15384615384615385</v>
      </c>
      <c r="P38" s="41">
        <v>4.184615</v>
      </c>
      <c r="Q38" s="39">
        <v>0.92727272727272725</v>
      </c>
      <c r="R38" s="39">
        <v>7.2727272727272724E-2</v>
      </c>
      <c r="S38" s="41">
        <v>4.763636</v>
      </c>
      <c r="T38" s="41">
        <v>3.969811</v>
      </c>
      <c r="U38" s="41">
        <v>3.8566039999999999</v>
      </c>
      <c r="V38" s="41">
        <v>3.5962260000000001</v>
      </c>
      <c r="W38" s="41">
        <v>4</v>
      </c>
      <c r="X38" s="41">
        <v>3.2328769999999998</v>
      </c>
      <c r="Y38" s="41">
        <v>3.9459460000000002</v>
      </c>
      <c r="Z38" s="41">
        <v>4.0933330000000003</v>
      </c>
      <c r="AA38" s="41">
        <v>3.7266439999999998</v>
      </c>
      <c r="AB38" s="41">
        <v>3.8166090000000001</v>
      </c>
      <c r="AC38" s="41">
        <v>3.3217989999999999</v>
      </c>
      <c r="AD38" s="41">
        <v>3.4602080000000002</v>
      </c>
      <c r="AE38" s="41">
        <v>3.5225230000000001</v>
      </c>
      <c r="AF38" s="41">
        <v>3.8918919999999999</v>
      </c>
      <c r="AG38" s="41">
        <v>3.6216219999999999</v>
      </c>
      <c r="AH38" s="41">
        <v>3.864865</v>
      </c>
      <c r="AI38" s="39">
        <v>0.6607142857142857</v>
      </c>
      <c r="AJ38" s="39">
        <v>0.3392857142857143</v>
      </c>
      <c r="AK38" s="41">
        <v>4.6607139999999996</v>
      </c>
      <c r="AL38" s="41">
        <v>4.7857139999999996</v>
      </c>
      <c r="AM38" s="41">
        <v>4.4821429999999998</v>
      </c>
      <c r="AN38" s="41">
        <v>2.8441559999999999</v>
      </c>
      <c r="AO38" s="41">
        <v>2.8421050000000001</v>
      </c>
      <c r="AP38" s="41">
        <v>3.3561640000000001</v>
      </c>
      <c r="AQ38" s="41">
        <v>3.390625</v>
      </c>
      <c r="AR38" s="41">
        <v>3.2</v>
      </c>
      <c r="AS38" s="41">
        <v>3.7632310000000002</v>
      </c>
      <c r="AT38" s="39">
        <v>0.7142857142857143</v>
      </c>
      <c r="AU38" s="39">
        <v>0.2857142857142857</v>
      </c>
      <c r="AV38" s="41">
        <v>4.3846150000000002</v>
      </c>
      <c r="AW38" s="41">
        <v>4.3571429999999998</v>
      </c>
      <c r="AX38" s="41">
        <v>4.7637359999999997</v>
      </c>
      <c r="AY38" s="39">
        <v>0.68181818181818177</v>
      </c>
      <c r="AZ38" s="39">
        <v>0.31818181818181818</v>
      </c>
      <c r="BA38" s="41">
        <v>4.3068179999999998</v>
      </c>
      <c r="BB38" s="41">
        <v>3.5625</v>
      </c>
      <c r="BC38" s="41">
        <v>3.829545</v>
      </c>
      <c r="BD38" s="41">
        <v>3.937656</v>
      </c>
      <c r="BE38" s="41">
        <v>4.2593519999999998</v>
      </c>
      <c r="BF38" s="41">
        <v>4.0324999999999998</v>
      </c>
      <c r="BG38" s="41">
        <v>3.497436</v>
      </c>
      <c r="BH38" s="41">
        <v>4.1189869999999997</v>
      </c>
      <c r="BI38" s="41">
        <v>3.8315790000000001</v>
      </c>
      <c r="BJ38" s="41">
        <v>4.782152</v>
      </c>
      <c r="BK38" s="41">
        <v>4.6277780000000002</v>
      </c>
      <c r="BL38" s="41">
        <v>3.4044120000000002</v>
      </c>
      <c r="BM38" s="41">
        <v>4.2561309999999999</v>
      </c>
      <c r="BN38" s="41">
        <v>3.8955609999999998</v>
      </c>
      <c r="BO38" s="41">
        <v>4.6597939999999998</v>
      </c>
      <c r="BP38" s="41">
        <v>3.7037040000000001</v>
      </c>
      <c r="BQ38" s="41">
        <v>4</v>
      </c>
      <c r="BR38" s="39">
        <v>0.8833333333333333</v>
      </c>
      <c r="BS38" s="39">
        <v>0.11666666666666667</v>
      </c>
      <c r="BT38" s="41">
        <v>4.1166669999999996</v>
      </c>
      <c r="BU38" s="39">
        <v>0.89473684210526316</v>
      </c>
      <c r="BV38" s="39">
        <v>0.10526315789473684</v>
      </c>
      <c r="BW38" s="41">
        <v>4.3684209999999997</v>
      </c>
      <c r="BX38" s="41">
        <v>4.317647</v>
      </c>
      <c r="BY38" s="41">
        <v>4.2941180000000001</v>
      </c>
      <c r="BZ38" s="41">
        <v>4.2456139999999998</v>
      </c>
      <c r="CA38" s="41">
        <v>4.5061730000000004</v>
      </c>
      <c r="CB38" s="41">
        <v>4.3654320000000002</v>
      </c>
      <c r="CC38" s="41">
        <v>4.0859379999999996</v>
      </c>
      <c r="CD38" s="41">
        <v>4.1122719999999999</v>
      </c>
      <c r="CE38" s="41">
        <v>4.1407040000000004</v>
      </c>
      <c r="CF38" s="41">
        <v>4.9555559999999996</v>
      </c>
      <c r="CG38" s="41">
        <v>4.4059410000000003</v>
      </c>
      <c r="CH38" s="41">
        <v>4.59673</v>
      </c>
      <c r="CI38" s="39">
        <v>0.12895377128953772</v>
      </c>
      <c r="CJ38" s="39">
        <v>0.64963503649635035</v>
      </c>
      <c r="CK38" s="39">
        <v>0.18491484184914841</v>
      </c>
      <c r="CL38" s="39">
        <v>3.6496350364963501E-2</v>
      </c>
      <c r="CM38" s="41">
        <v>4.2613640000000004</v>
      </c>
      <c r="CN38" s="41">
        <v>4.031339</v>
      </c>
      <c r="CO38" s="41">
        <v>4.0255679999999998</v>
      </c>
      <c r="CP38" s="41">
        <v>4.0142049999999996</v>
      </c>
      <c r="CQ38" s="39">
        <v>9.7323600973236016E-2</v>
      </c>
      <c r="CR38" s="39">
        <v>9.2457420924574207E-2</v>
      </c>
      <c r="CS38" s="39">
        <v>0.45742092457420924</v>
      </c>
      <c r="CT38" s="39">
        <v>0.35279805352798055</v>
      </c>
      <c r="CU38" s="39">
        <v>0.73584905660377353</v>
      </c>
      <c r="CV38" s="39">
        <v>0.26415094339622641</v>
      </c>
      <c r="CW38" s="41">
        <v>4.5663960000000001</v>
      </c>
      <c r="CX38" s="41">
        <v>4.4281839999999999</v>
      </c>
      <c r="CY38" s="41">
        <v>4.1289540000000002</v>
      </c>
      <c r="CZ38" s="41">
        <v>3.8337469999999998</v>
      </c>
      <c r="DA38" s="41">
        <v>3.5481479999999999</v>
      </c>
      <c r="DB38" s="41">
        <v>3.7039800000000001</v>
      </c>
      <c r="DC38" s="41">
        <v>4.0721930000000004</v>
      </c>
      <c r="DD38" s="41">
        <v>4.2179489999999999</v>
      </c>
      <c r="DE38" s="41">
        <v>3.854015</v>
      </c>
      <c r="DF38" s="41">
        <v>4.0028090000000001</v>
      </c>
      <c r="DG38" s="41">
        <v>4.0263159999999996</v>
      </c>
      <c r="DH38" s="41">
        <v>3.910828</v>
      </c>
      <c r="DI38" s="41">
        <v>4.1538459999999997</v>
      </c>
      <c r="DJ38" s="41">
        <v>4.1120219999999996</v>
      </c>
      <c r="DK38" s="41">
        <v>4.2748819999999998</v>
      </c>
      <c r="DL38" s="41">
        <v>4.0169490000000003</v>
      </c>
      <c r="DM38" s="41">
        <v>4.2823529999999996</v>
      </c>
      <c r="DN38" s="41">
        <v>3.8978100000000002</v>
      </c>
      <c r="DO38" s="41">
        <v>3.958637</v>
      </c>
      <c r="DP38" s="41">
        <v>3.9805350000000002</v>
      </c>
      <c r="DQ38" s="41" t="s">
        <v>246</v>
      </c>
      <c r="DR38" s="39">
        <v>6.569343065693431E-2</v>
      </c>
      <c r="DS38" s="39">
        <v>0.59367396593673971</v>
      </c>
      <c r="DT38" s="39">
        <v>0.25304136253041365</v>
      </c>
      <c r="DU38" s="39">
        <v>8.7591240875912413E-2</v>
      </c>
      <c r="DV38" s="39">
        <v>0.32116788321167883</v>
      </c>
      <c r="DW38" s="39">
        <v>6.569343065693431E-2</v>
      </c>
      <c r="DX38" s="39">
        <v>0.145985401459854</v>
      </c>
      <c r="DY38" s="39">
        <v>0.36739659367396593</v>
      </c>
      <c r="DZ38" s="39">
        <v>9.9756690997566913E-2</v>
      </c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43"/>
      <c r="ER38" s="43"/>
      <c r="ES38" s="43"/>
      <c r="ET38" s="43"/>
      <c r="EU38" s="43"/>
      <c r="EV38" s="43"/>
      <c r="EW38" s="39"/>
      <c r="EX38" s="39"/>
      <c r="EY38" s="39"/>
      <c r="EZ38" s="39"/>
      <c r="FA38" s="39"/>
      <c r="FB38" s="39"/>
      <c r="FC38" s="39"/>
      <c r="FD38" s="39"/>
      <c r="FE38" s="39"/>
      <c r="FF38" s="44"/>
      <c r="FG38" s="44"/>
      <c r="FH38" s="44"/>
      <c r="FI38" s="44"/>
      <c r="FJ38" s="44"/>
      <c r="FK38" s="44"/>
      <c r="FL38" s="44"/>
      <c r="FM38" s="44"/>
      <c r="FN38" s="39"/>
      <c r="FO38" s="39"/>
      <c r="FP38" s="44"/>
      <c r="FQ38" s="43"/>
      <c r="FR38" s="39"/>
      <c r="FS38" s="39"/>
      <c r="FT38" s="43"/>
      <c r="FU38" s="39"/>
      <c r="FV38" s="39"/>
      <c r="FW38" s="43"/>
      <c r="FX38" s="44"/>
      <c r="FY38" s="44"/>
      <c r="FZ38" s="44"/>
      <c r="GA38" s="44"/>
      <c r="GB38" s="43"/>
      <c r="GC38" s="43"/>
      <c r="GD38" s="39"/>
      <c r="GE38" s="39"/>
      <c r="GF38" s="39"/>
      <c r="GG38" s="39"/>
      <c r="GH38" s="39"/>
      <c r="GI38" s="39"/>
      <c r="GJ38" s="39"/>
      <c r="GK38" s="39"/>
      <c r="GL38" s="39"/>
      <c r="GM38" s="43"/>
      <c r="GN38" s="43"/>
      <c r="GO38" s="39"/>
      <c r="GP38" s="39"/>
      <c r="GQ38" s="43"/>
      <c r="GR38" s="39"/>
      <c r="GS38" s="39"/>
      <c r="GT38" s="43"/>
      <c r="GU38" s="43"/>
      <c r="GV38" s="43"/>
      <c r="GW38" s="43"/>
      <c r="GX38" s="44"/>
      <c r="GY38" s="44"/>
      <c r="GZ38" s="43"/>
      <c r="HA38" s="39"/>
      <c r="HB38" s="39"/>
      <c r="HC38" s="39"/>
      <c r="HD38" s="39"/>
      <c r="HE38" s="39"/>
      <c r="HF38" s="39"/>
      <c r="HG38" s="39"/>
      <c r="HH38" s="39"/>
      <c r="HI38" s="39"/>
    </row>
    <row r="39" spans="1:217" s="38" customFormat="1" x14ac:dyDescent="0.3">
      <c r="A39" s="38" t="s">
        <v>286</v>
      </c>
      <c r="B39" s="39"/>
      <c r="C39" s="39"/>
      <c r="D39" s="39"/>
      <c r="E39" s="39"/>
      <c r="F39" s="39"/>
      <c r="G39" s="39">
        <v>0.14644351464435146</v>
      </c>
      <c r="H39" s="39">
        <v>0.85355648535564854</v>
      </c>
      <c r="I39" s="39">
        <v>0.15620641562064155</v>
      </c>
      <c r="J39" s="39">
        <v>0.84379358437935847</v>
      </c>
      <c r="K39" s="39"/>
      <c r="L39" s="39"/>
      <c r="M39" s="41">
        <v>4.8356159999999999</v>
      </c>
      <c r="N39" s="39"/>
      <c r="O39" s="39"/>
      <c r="P39" s="41">
        <v>4.5629369999999998</v>
      </c>
      <c r="Q39" s="39"/>
      <c r="R39" s="39"/>
      <c r="S39" s="41">
        <v>4.8357140000000003</v>
      </c>
      <c r="T39" s="41">
        <v>3.1964290000000002</v>
      </c>
      <c r="U39" s="41">
        <v>3.098214</v>
      </c>
      <c r="V39" s="41">
        <v>2.9285709999999998</v>
      </c>
      <c r="W39" s="41">
        <v>3.1964290000000002</v>
      </c>
      <c r="X39" s="41" t="s">
        <v>246</v>
      </c>
      <c r="Y39" s="41" t="s">
        <v>246</v>
      </c>
      <c r="Z39" s="41" t="s">
        <v>246</v>
      </c>
      <c r="AA39" s="41">
        <v>4.8166409999999997</v>
      </c>
      <c r="AB39" s="41">
        <v>4.7503849999999996</v>
      </c>
      <c r="AC39" s="41">
        <v>3.9645609999999998</v>
      </c>
      <c r="AD39" s="41">
        <v>4.4252700000000003</v>
      </c>
      <c r="AE39" s="41">
        <v>4.806667</v>
      </c>
      <c r="AF39" s="41">
        <v>4.9800000000000004</v>
      </c>
      <c r="AG39" s="41">
        <v>4.5666669999999998</v>
      </c>
      <c r="AH39" s="41">
        <v>5.1100000000000003</v>
      </c>
      <c r="AI39" s="39"/>
      <c r="AJ39" s="39"/>
      <c r="AK39" s="41">
        <v>4.4220179999999996</v>
      </c>
      <c r="AL39" s="41">
        <v>4.4770640000000004</v>
      </c>
      <c r="AM39" s="41">
        <v>4.1651379999999998</v>
      </c>
      <c r="AN39" s="41">
        <v>2.5412840000000001</v>
      </c>
      <c r="AO39" s="41">
        <v>2.5363639999999998</v>
      </c>
      <c r="AP39" s="41">
        <v>2.5544549999999999</v>
      </c>
      <c r="AQ39" s="41">
        <v>3</v>
      </c>
      <c r="AR39" s="41">
        <v>3.4629629999999998</v>
      </c>
      <c r="AS39" s="41">
        <v>4.1938630000000003</v>
      </c>
      <c r="AT39" s="39"/>
      <c r="AU39" s="39"/>
      <c r="AV39" s="41">
        <v>4.2605040000000001</v>
      </c>
      <c r="AW39" s="41">
        <v>4.0462179999999996</v>
      </c>
      <c r="AX39" s="41">
        <v>4.7731089999999998</v>
      </c>
      <c r="AY39" s="39"/>
      <c r="AZ39" s="39"/>
      <c r="BA39" s="41">
        <v>4.1654140000000002</v>
      </c>
      <c r="BB39" s="41">
        <v>3.5488719999999998</v>
      </c>
      <c r="BC39" s="41">
        <v>3.7105260000000002</v>
      </c>
      <c r="BD39" s="41">
        <v>3.8711570000000002</v>
      </c>
      <c r="BE39" s="41">
        <v>4.1598240000000004</v>
      </c>
      <c r="BF39" s="41">
        <v>4.1112780000000004</v>
      </c>
      <c r="BG39" s="41">
        <v>3.6827489999999998</v>
      </c>
      <c r="BH39" s="41" t="s">
        <v>246</v>
      </c>
      <c r="BI39" s="41" t="s">
        <v>246</v>
      </c>
      <c r="BJ39" s="41">
        <v>4.2810220000000001</v>
      </c>
      <c r="BK39" s="41" t="s">
        <v>246</v>
      </c>
      <c r="BL39" s="41" t="s">
        <v>246</v>
      </c>
      <c r="BM39" s="41">
        <v>3.5774059999999999</v>
      </c>
      <c r="BN39" s="41">
        <v>3.3291490000000001</v>
      </c>
      <c r="BO39" s="41" t="s">
        <v>246</v>
      </c>
      <c r="BP39" s="41">
        <v>3.18689</v>
      </c>
      <c r="BQ39" s="41">
        <v>3.714086</v>
      </c>
      <c r="BR39" s="39"/>
      <c r="BS39" s="39"/>
      <c r="BT39" s="41">
        <v>4.6206899999999997</v>
      </c>
      <c r="BU39" s="39"/>
      <c r="BV39" s="39"/>
      <c r="BW39" s="41">
        <v>4.3854170000000003</v>
      </c>
      <c r="BX39" s="41">
        <v>4.813008</v>
      </c>
      <c r="BY39" s="41">
        <v>4.7886179999999996</v>
      </c>
      <c r="BZ39" s="41">
        <v>4.3970039999999999</v>
      </c>
      <c r="CA39" s="41">
        <v>4.9427310000000002</v>
      </c>
      <c r="CB39" s="41">
        <v>4.95</v>
      </c>
      <c r="CC39" s="41">
        <v>4.4385960000000004</v>
      </c>
      <c r="CD39" s="41">
        <v>4.5376000000000003</v>
      </c>
      <c r="CE39" s="41">
        <v>4.493411</v>
      </c>
      <c r="CF39" s="41">
        <v>5.2057140000000004</v>
      </c>
      <c r="CG39" s="41">
        <v>4.9785709999999996</v>
      </c>
      <c r="CH39" s="41">
        <v>4.9347130000000003</v>
      </c>
      <c r="CI39" s="39">
        <v>0.3319386331938633</v>
      </c>
      <c r="CJ39" s="39">
        <v>0.48535564853556484</v>
      </c>
      <c r="CK39" s="39">
        <v>0.14783821478382148</v>
      </c>
      <c r="CL39" s="39">
        <v>3.4867503486750349E-2</v>
      </c>
      <c r="CM39" s="41">
        <v>4.5010659999999998</v>
      </c>
      <c r="CN39" s="41">
        <v>4.2993629999999996</v>
      </c>
      <c r="CO39" s="41">
        <v>4.3114410000000003</v>
      </c>
      <c r="CP39" s="41">
        <v>4.3361879999999999</v>
      </c>
      <c r="CQ39" s="39">
        <v>6.4156206415620642E-2</v>
      </c>
      <c r="CR39" s="39">
        <v>9.6234309623430964E-2</v>
      </c>
      <c r="CS39" s="39">
        <v>0.5662482566248257</v>
      </c>
      <c r="CT39" s="39">
        <v>0.27336122733612273</v>
      </c>
      <c r="CU39" s="39"/>
      <c r="CV39" s="39"/>
      <c r="CW39" s="41">
        <v>4.9326350000000003</v>
      </c>
      <c r="CX39" s="41">
        <v>4.8727539999999996</v>
      </c>
      <c r="CY39" s="41">
        <v>4.5453279999999996</v>
      </c>
      <c r="CZ39" s="41" t="s">
        <v>246</v>
      </c>
      <c r="DA39" s="41">
        <v>3.783668</v>
      </c>
      <c r="DB39" s="41">
        <v>3.7496459999999998</v>
      </c>
      <c r="DC39" s="41" t="s">
        <v>246</v>
      </c>
      <c r="DD39" s="41">
        <v>4.34877</v>
      </c>
      <c r="DE39" s="41">
        <v>4.0353110000000001</v>
      </c>
      <c r="DF39" s="41">
        <v>3.9982760000000002</v>
      </c>
      <c r="DG39" s="41">
        <v>3.9505620000000001</v>
      </c>
      <c r="DH39" s="41">
        <v>3.8954800000000001</v>
      </c>
      <c r="DI39" s="41">
        <v>4.2119660000000003</v>
      </c>
      <c r="DJ39" s="41">
        <v>4.1005390000000004</v>
      </c>
      <c r="DK39" s="41">
        <v>4.1977609999999999</v>
      </c>
      <c r="DL39" s="41">
        <v>3.63964</v>
      </c>
      <c r="DM39" s="41">
        <v>3.982456</v>
      </c>
      <c r="DN39" s="41">
        <v>3.8800560000000002</v>
      </c>
      <c r="DO39" s="41" t="s">
        <v>246</v>
      </c>
      <c r="DP39" s="41" t="s">
        <v>246</v>
      </c>
      <c r="DQ39" s="41">
        <v>4.1729430000000001</v>
      </c>
      <c r="DR39" s="39">
        <v>7.5313807531380755E-2</v>
      </c>
      <c r="DS39" s="39">
        <v>0.50069735006973504</v>
      </c>
      <c r="DT39" s="39">
        <v>0.2914923291492329</v>
      </c>
      <c r="DU39" s="39">
        <v>0.13249651324965134</v>
      </c>
      <c r="DV39" s="39">
        <v>0.41701534170153415</v>
      </c>
      <c r="DW39" s="39">
        <v>9.7629009762900981E-2</v>
      </c>
      <c r="DX39" s="39">
        <v>0.11854951185495119</v>
      </c>
      <c r="DY39" s="39">
        <v>0.299860529986053</v>
      </c>
      <c r="DZ39" s="39">
        <v>6.6945606694560664E-2</v>
      </c>
      <c r="EA39" s="43"/>
      <c r="EB39" s="43"/>
      <c r="EC39" s="43"/>
      <c r="ED39" s="43"/>
      <c r="EE39" s="44"/>
      <c r="EF39" s="43"/>
      <c r="EG39" s="43"/>
      <c r="EH39" s="43"/>
      <c r="EI39" s="44"/>
      <c r="EJ39" s="44"/>
      <c r="EK39" s="43"/>
      <c r="EL39" s="39"/>
      <c r="EM39" s="39"/>
      <c r="EN39" s="39"/>
      <c r="EO39" s="39"/>
      <c r="EP39" s="39"/>
      <c r="EQ39" s="44"/>
      <c r="ER39" s="44"/>
      <c r="ES39" s="44"/>
      <c r="ET39" s="44"/>
      <c r="EU39" s="43"/>
      <c r="EV39" s="43"/>
      <c r="EW39" s="39"/>
      <c r="EX39" s="39"/>
      <c r="EY39" s="39"/>
      <c r="EZ39" s="39"/>
      <c r="FA39" s="39"/>
      <c r="FB39" s="39"/>
      <c r="FC39" s="39"/>
      <c r="FD39" s="39"/>
      <c r="FE39" s="39"/>
      <c r="FF39" s="43"/>
      <c r="FG39" s="43"/>
      <c r="FH39" s="39"/>
      <c r="FI39" s="39"/>
      <c r="FJ39" s="43"/>
      <c r="FK39" s="39"/>
      <c r="FL39" s="39"/>
      <c r="FM39" s="43"/>
      <c r="FN39" s="43"/>
      <c r="FO39" s="43"/>
      <c r="FP39" s="43"/>
      <c r="FQ39" s="44"/>
      <c r="FR39" s="44"/>
      <c r="FS39" s="43"/>
      <c r="FT39" s="39"/>
      <c r="FU39" s="39"/>
      <c r="FV39" s="39"/>
      <c r="FW39" s="39"/>
      <c r="FX39" s="39"/>
      <c r="FY39" s="39"/>
      <c r="FZ39" s="39"/>
      <c r="GA39" s="39"/>
      <c r="GB39" s="39"/>
    </row>
    <row r="40" spans="1:217" s="38" customFormat="1" x14ac:dyDescent="0.3">
      <c r="A40" s="38" t="s">
        <v>287</v>
      </c>
      <c r="B40" s="40">
        <v>6.7114093959731542E-3</v>
      </c>
      <c r="C40" s="40">
        <v>2.6845637583892617E-2</v>
      </c>
      <c r="D40" s="40">
        <v>0.19463087248322147</v>
      </c>
      <c r="E40" s="40">
        <v>0.57718120805369133</v>
      </c>
      <c r="F40" s="40">
        <v>0.19463087248322147</v>
      </c>
      <c r="G40" s="39"/>
      <c r="H40" s="39"/>
      <c r="I40" s="39">
        <v>0.18791946308724833</v>
      </c>
      <c r="J40" s="39">
        <v>0.81208053691275173</v>
      </c>
      <c r="K40" s="39">
        <v>0.9</v>
      </c>
      <c r="L40" s="39">
        <v>0.1</v>
      </c>
      <c r="M40" s="41">
        <v>4.9000000000000004</v>
      </c>
      <c r="N40" s="39">
        <v>0.93333333333333335</v>
      </c>
      <c r="O40" s="39">
        <v>6.6666666666666666E-2</v>
      </c>
      <c r="P40" s="41">
        <v>3.9333330000000002</v>
      </c>
      <c r="Q40" s="39">
        <v>0.91666666666666663</v>
      </c>
      <c r="R40" s="39">
        <v>8.3333333333333329E-2</v>
      </c>
      <c r="S40" s="41">
        <v>4.7916670000000003</v>
      </c>
      <c r="T40" s="41">
        <v>4.5</v>
      </c>
      <c r="U40" s="41">
        <v>4.3484850000000002</v>
      </c>
      <c r="V40" s="41">
        <v>4.0909089999999999</v>
      </c>
      <c r="W40" s="41">
        <v>4.1666670000000003</v>
      </c>
      <c r="X40" s="41">
        <v>3.4230770000000001</v>
      </c>
      <c r="Y40" s="41">
        <v>4.4230770000000001</v>
      </c>
      <c r="Z40" s="41">
        <v>4.3076920000000003</v>
      </c>
      <c r="AA40" s="41">
        <v>4.1428570000000002</v>
      </c>
      <c r="AB40" s="41">
        <v>4.0892860000000004</v>
      </c>
      <c r="AC40" s="41">
        <v>3.3035709999999998</v>
      </c>
      <c r="AD40" s="41">
        <v>3.785714</v>
      </c>
      <c r="AE40" s="41">
        <v>4.1428570000000002</v>
      </c>
      <c r="AF40" s="41">
        <v>4.5714290000000002</v>
      </c>
      <c r="AG40" s="41">
        <v>4.0952380000000002</v>
      </c>
      <c r="AH40" s="41">
        <v>4.7142860000000004</v>
      </c>
      <c r="AI40" s="39">
        <v>0.88235294117647056</v>
      </c>
      <c r="AJ40" s="39">
        <v>0.11764705882352941</v>
      </c>
      <c r="AK40" s="41">
        <v>4.2941180000000001</v>
      </c>
      <c r="AL40" s="41">
        <v>4.6470589999999996</v>
      </c>
      <c r="AM40" s="41">
        <v>4.1176469999999998</v>
      </c>
      <c r="AN40" s="41">
        <v>3.5714290000000002</v>
      </c>
      <c r="AO40" s="41">
        <v>3.3703699999999999</v>
      </c>
      <c r="AP40" s="41">
        <v>3.5</v>
      </c>
      <c r="AQ40" s="41">
        <v>3.84</v>
      </c>
      <c r="AR40" s="41">
        <v>3.3571430000000002</v>
      </c>
      <c r="AS40" s="41">
        <v>3.9223300000000001</v>
      </c>
      <c r="AT40" s="39">
        <v>0.83333333333333337</v>
      </c>
      <c r="AU40" s="39">
        <v>0.16666666666666666</v>
      </c>
      <c r="AV40" s="41">
        <v>3.8888889999999998</v>
      </c>
      <c r="AW40" s="41">
        <v>3.5</v>
      </c>
      <c r="AX40" s="41">
        <v>4.7037040000000001</v>
      </c>
      <c r="AY40" s="39">
        <v>0.82539682539682535</v>
      </c>
      <c r="AZ40" s="39">
        <v>0.17460317460317459</v>
      </c>
      <c r="BA40" s="41">
        <v>4.1269840000000002</v>
      </c>
      <c r="BB40" s="41">
        <v>4.015873</v>
      </c>
      <c r="BC40" s="41">
        <v>4.1746030000000003</v>
      </c>
      <c r="BD40" s="41">
        <v>3.6734689999999999</v>
      </c>
      <c r="BE40" s="41">
        <v>4.1744969999999997</v>
      </c>
      <c r="BF40" s="41">
        <v>4.0612240000000002</v>
      </c>
      <c r="BG40" s="41">
        <v>3.3661970000000001</v>
      </c>
      <c r="BH40" s="41">
        <v>3.9459460000000002</v>
      </c>
      <c r="BI40" s="41">
        <v>3.733813</v>
      </c>
      <c r="BJ40" s="41">
        <v>4.5214290000000004</v>
      </c>
      <c r="BK40" s="41">
        <v>4.9071429999999996</v>
      </c>
      <c r="BL40" s="41">
        <v>3.6666669999999999</v>
      </c>
      <c r="BM40" s="41">
        <v>3.45045</v>
      </c>
      <c r="BN40" s="41">
        <v>3.353383</v>
      </c>
      <c r="BO40" s="41">
        <v>4.3385829999999999</v>
      </c>
      <c r="BP40" s="41">
        <v>3.371429</v>
      </c>
      <c r="BQ40" s="41">
        <v>3.7516780000000001</v>
      </c>
      <c r="BR40" s="39">
        <v>0.91891891891891897</v>
      </c>
      <c r="BS40" s="39">
        <v>8.1081081081081086E-2</v>
      </c>
      <c r="BT40" s="41">
        <v>4.27027</v>
      </c>
      <c r="BU40" s="39">
        <v>0.9285714285714286</v>
      </c>
      <c r="BV40" s="39">
        <v>7.1428571428571425E-2</v>
      </c>
      <c r="BW40" s="41">
        <v>4.25</v>
      </c>
      <c r="BX40" s="41">
        <v>4.6842110000000003</v>
      </c>
      <c r="BY40" s="41">
        <v>4.7894740000000002</v>
      </c>
      <c r="BZ40" s="41">
        <v>4.450704</v>
      </c>
      <c r="CA40" s="41">
        <v>4.9459460000000002</v>
      </c>
      <c r="CB40" s="41">
        <v>4.9662160000000002</v>
      </c>
      <c r="CC40" s="41">
        <v>4.4122139999999996</v>
      </c>
      <c r="CD40" s="41">
        <v>4.4961830000000003</v>
      </c>
      <c r="CE40" s="41">
        <v>4.5241379999999998</v>
      </c>
      <c r="CF40" s="41">
        <v>5.3243239999999998</v>
      </c>
      <c r="CG40" s="41">
        <v>5.2108840000000001</v>
      </c>
      <c r="CH40" s="41">
        <v>5.0393699999999999</v>
      </c>
      <c r="CI40" s="39">
        <v>0.12080536912751678</v>
      </c>
      <c r="CJ40" s="39">
        <v>0.67114093959731547</v>
      </c>
      <c r="CK40" s="39">
        <v>0.15436241610738255</v>
      </c>
      <c r="CL40" s="39">
        <v>5.3691275167785234E-2</v>
      </c>
      <c r="CM40" s="41">
        <v>4.7480310000000001</v>
      </c>
      <c r="CN40" s="41">
        <v>4.6171879999999996</v>
      </c>
      <c r="CO40" s="41">
        <v>4.3984379999999996</v>
      </c>
      <c r="CP40" s="41">
        <v>4.433071</v>
      </c>
      <c r="CQ40" s="39">
        <v>9.3959731543624164E-2</v>
      </c>
      <c r="CR40" s="39">
        <v>0.11409395973154363</v>
      </c>
      <c r="CS40" s="39">
        <v>0.46308724832214765</v>
      </c>
      <c r="CT40" s="39">
        <v>0.32885906040268459</v>
      </c>
      <c r="CU40" s="39">
        <v>0.88148148148148153</v>
      </c>
      <c r="CV40" s="39">
        <v>0.11851851851851852</v>
      </c>
      <c r="CW40" s="41">
        <v>4.6818179999999998</v>
      </c>
      <c r="CX40" s="41">
        <v>4.5681820000000002</v>
      </c>
      <c r="CY40" s="41">
        <v>4.4093960000000001</v>
      </c>
      <c r="CZ40" s="41">
        <v>3.9650349999999999</v>
      </c>
      <c r="DA40" s="41">
        <v>3.7635139999999998</v>
      </c>
      <c r="DB40" s="41">
        <v>3.9387759999999998</v>
      </c>
      <c r="DC40" s="41">
        <v>4.2230220000000003</v>
      </c>
      <c r="DD40" s="41">
        <v>4.3103449999999999</v>
      </c>
      <c r="DE40" s="41">
        <v>4.3175679999999996</v>
      </c>
      <c r="DF40" s="41">
        <v>3.9666670000000002</v>
      </c>
      <c r="DG40" s="41">
        <v>4.1818179999999998</v>
      </c>
      <c r="DH40" s="41">
        <v>4.1824320000000004</v>
      </c>
      <c r="DI40" s="41">
        <v>4.2262769999999996</v>
      </c>
      <c r="DJ40" s="41">
        <v>4.1629630000000004</v>
      </c>
      <c r="DK40" s="41">
        <v>4.3939389999999996</v>
      </c>
      <c r="DL40" s="41">
        <v>4.0625</v>
      </c>
      <c r="DM40" s="41">
        <v>4.4655170000000002</v>
      </c>
      <c r="DN40" s="41">
        <v>3.8993289999999998</v>
      </c>
      <c r="DO40" s="41">
        <v>4.0201339999999997</v>
      </c>
      <c r="DP40" s="41">
        <v>3.9731540000000001</v>
      </c>
      <c r="DQ40" s="41" t="s">
        <v>246</v>
      </c>
      <c r="DR40" s="39">
        <v>7.3825503355704702E-2</v>
      </c>
      <c r="DS40" s="39">
        <v>0.55704697986577179</v>
      </c>
      <c r="DT40" s="39">
        <v>0.27516778523489932</v>
      </c>
      <c r="DU40" s="39">
        <v>9.3959731543624164E-2</v>
      </c>
      <c r="DV40" s="39">
        <v>0.26845637583892618</v>
      </c>
      <c r="DW40" s="39">
        <v>0.11409395973154363</v>
      </c>
      <c r="DX40" s="39">
        <v>0.25503355704697989</v>
      </c>
      <c r="DY40" s="39">
        <v>0.24832214765100671</v>
      </c>
      <c r="DZ40" s="39">
        <v>0.11409395973154363</v>
      </c>
      <c r="EA40" s="43"/>
      <c r="EB40" s="43"/>
      <c r="EC40" s="43"/>
      <c r="ED40" s="43"/>
      <c r="EE40" s="44"/>
      <c r="EF40" s="43"/>
      <c r="EG40" s="43"/>
      <c r="EH40" s="43"/>
      <c r="EI40" s="44"/>
      <c r="EJ40" s="44"/>
      <c r="EK40" s="43"/>
      <c r="EL40" s="39"/>
      <c r="EM40" s="39"/>
      <c r="EN40" s="39"/>
      <c r="EO40" s="39"/>
      <c r="EP40" s="39"/>
      <c r="EQ40" s="44"/>
      <c r="ER40" s="44"/>
      <c r="ES40" s="44"/>
      <c r="ET40" s="44"/>
      <c r="EU40" s="43"/>
      <c r="EV40" s="43"/>
      <c r="EW40" s="39"/>
      <c r="EX40" s="39"/>
      <c r="EY40" s="39"/>
      <c r="EZ40" s="39"/>
      <c r="FA40" s="39"/>
      <c r="FB40" s="39"/>
      <c r="FC40" s="39"/>
      <c r="FD40" s="39"/>
      <c r="FE40" s="39"/>
      <c r="FF40" s="43"/>
      <c r="FG40" s="43"/>
      <c r="FH40" s="39"/>
      <c r="FI40" s="39"/>
      <c r="FJ40" s="43"/>
      <c r="FK40" s="39"/>
      <c r="FL40" s="39"/>
      <c r="FM40" s="43"/>
      <c r="FN40" s="43"/>
      <c r="FO40" s="43"/>
      <c r="FP40" s="43"/>
      <c r="FQ40" s="44"/>
      <c r="FR40" s="44"/>
      <c r="FS40" s="43"/>
      <c r="FT40" s="39"/>
      <c r="FU40" s="39"/>
      <c r="FV40" s="39"/>
      <c r="FW40" s="39"/>
      <c r="FX40" s="39"/>
      <c r="FY40" s="39"/>
      <c r="FZ40" s="39"/>
      <c r="GA40" s="39"/>
      <c r="GB40" s="39"/>
    </row>
    <row r="41" spans="1:217" s="38" customFormat="1" x14ac:dyDescent="0.3">
      <c r="A41" s="38" t="s">
        <v>288</v>
      </c>
      <c r="B41" s="40">
        <v>8.771929824561403E-3</v>
      </c>
      <c r="C41" s="40">
        <v>7.0175438596491224E-2</v>
      </c>
      <c r="D41" s="40">
        <v>0.32456140350877194</v>
      </c>
      <c r="E41" s="40">
        <v>0.54678362573099415</v>
      </c>
      <c r="F41" s="40">
        <v>4.9707602339181284E-2</v>
      </c>
      <c r="G41" s="39"/>
      <c r="H41" s="39"/>
      <c r="I41" s="39">
        <v>0.32369942196531792</v>
      </c>
      <c r="J41" s="39">
        <v>0.67630057803468213</v>
      </c>
      <c r="K41" s="39">
        <v>0.8</v>
      </c>
      <c r="L41" s="39">
        <v>0.2</v>
      </c>
      <c r="M41" s="41">
        <v>4.5104170000000003</v>
      </c>
      <c r="N41" s="39">
        <v>1</v>
      </c>
      <c r="O41" s="39">
        <v>0</v>
      </c>
      <c r="P41" s="41">
        <v>4.6892659999999999</v>
      </c>
      <c r="Q41" s="39">
        <v>1</v>
      </c>
      <c r="R41" s="39">
        <v>0</v>
      </c>
      <c r="S41" s="41">
        <v>4.824859</v>
      </c>
      <c r="T41" s="41">
        <v>3.58209</v>
      </c>
      <c r="U41" s="41">
        <v>3.4592589999999999</v>
      </c>
      <c r="V41" s="41">
        <v>3.273504</v>
      </c>
      <c r="W41" s="41">
        <v>3.6666669999999999</v>
      </c>
      <c r="X41" s="41">
        <v>3.3333330000000001</v>
      </c>
      <c r="Y41" s="41">
        <v>3.747573</v>
      </c>
      <c r="Z41" s="41">
        <v>3.8446600000000002</v>
      </c>
      <c r="AA41" s="41">
        <v>4.4588239999999999</v>
      </c>
      <c r="AB41" s="41">
        <v>4.7411760000000003</v>
      </c>
      <c r="AC41" s="41">
        <v>3.9096389999999999</v>
      </c>
      <c r="AD41" s="41">
        <v>4.4071860000000003</v>
      </c>
      <c r="AE41" s="41">
        <v>4.0974029999999999</v>
      </c>
      <c r="AF41" s="41">
        <v>4.5034479999999997</v>
      </c>
      <c r="AG41" s="41">
        <v>3.9041100000000002</v>
      </c>
      <c r="AH41" s="41">
        <v>4.4788730000000001</v>
      </c>
      <c r="AI41" s="39">
        <v>0.63218390804597702</v>
      </c>
      <c r="AJ41" s="39">
        <v>0.36781609195402298</v>
      </c>
      <c r="AK41" s="41">
        <v>5.1111110000000002</v>
      </c>
      <c r="AL41" s="41">
        <v>5.3287040000000001</v>
      </c>
      <c r="AM41" s="41">
        <v>5.2678570000000002</v>
      </c>
      <c r="AN41" s="41">
        <v>3.3839290000000002</v>
      </c>
      <c r="AO41" s="41">
        <v>3.454545</v>
      </c>
      <c r="AP41" s="41">
        <v>3.0107529999999998</v>
      </c>
      <c r="AQ41" s="41">
        <v>3.6842109999999999</v>
      </c>
      <c r="AR41" s="41">
        <v>3.660714</v>
      </c>
      <c r="AS41" s="41">
        <v>4.2562280000000001</v>
      </c>
      <c r="AT41" s="39">
        <v>0.52500000000000002</v>
      </c>
      <c r="AU41" s="39">
        <v>0.47499999999999998</v>
      </c>
      <c r="AV41" s="41">
        <v>4.6666670000000003</v>
      </c>
      <c r="AW41" s="41">
        <v>4.6176469999999998</v>
      </c>
      <c r="AX41" s="41">
        <v>4.7986110000000002</v>
      </c>
      <c r="AY41" s="39">
        <v>1</v>
      </c>
      <c r="AZ41" s="39">
        <v>0</v>
      </c>
      <c r="BA41" s="41">
        <v>4.2931030000000003</v>
      </c>
      <c r="BB41" s="41">
        <v>3.9743590000000002</v>
      </c>
      <c r="BC41" s="41">
        <v>3.93913</v>
      </c>
      <c r="BD41" s="41">
        <v>4.3097349999999999</v>
      </c>
      <c r="BE41" s="41">
        <v>4.2810649999999999</v>
      </c>
      <c r="BF41" s="41">
        <v>3.6017700000000001</v>
      </c>
      <c r="BG41" s="41">
        <v>3.6779139999999999</v>
      </c>
      <c r="BH41" s="41">
        <v>4.1976399999999998</v>
      </c>
      <c r="BI41" s="41">
        <v>4.2360660000000001</v>
      </c>
      <c r="BJ41" s="41">
        <v>4.4857139999999998</v>
      </c>
      <c r="BK41" s="41">
        <v>5.0070420000000002</v>
      </c>
      <c r="BL41" s="41" t="s">
        <v>246</v>
      </c>
      <c r="BM41" s="41">
        <v>4.2618299999999998</v>
      </c>
      <c r="BN41" s="41">
        <v>3.9907979999999998</v>
      </c>
      <c r="BO41" s="41">
        <v>4.9454549999999999</v>
      </c>
      <c r="BP41" s="41">
        <v>3.878676</v>
      </c>
      <c r="BQ41" s="41">
        <v>4.0457749999999999</v>
      </c>
      <c r="BR41" s="39">
        <v>1</v>
      </c>
      <c r="BS41" s="39">
        <v>0</v>
      </c>
      <c r="BT41" s="41">
        <v>4.8372089999999996</v>
      </c>
      <c r="BU41" s="39">
        <v>1</v>
      </c>
      <c r="BV41" s="39">
        <v>0</v>
      </c>
      <c r="BW41" s="41">
        <v>5.016667</v>
      </c>
      <c r="BX41" s="41">
        <v>5.0266669999999998</v>
      </c>
      <c r="BY41" s="41">
        <v>5.4666670000000002</v>
      </c>
      <c r="BZ41" s="41">
        <v>4.9593020000000001</v>
      </c>
      <c r="CA41" s="41">
        <v>4.8593270000000004</v>
      </c>
      <c r="CB41" s="41">
        <v>4.875</v>
      </c>
      <c r="CC41" s="41">
        <v>4.3795380000000002</v>
      </c>
      <c r="CD41" s="41">
        <v>4.4466669999999997</v>
      </c>
      <c r="CE41" s="41">
        <v>4.2882879999999997</v>
      </c>
      <c r="CF41" s="41">
        <v>5.3215339999999998</v>
      </c>
      <c r="CG41" s="41">
        <v>5.2100590000000002</v>
      </c>
      <c r="CH41" s="41">
        <v>5.1357619999999997</v>
      </c>
      <c r="CI41" s="39">
        <v>0.1069364161849711</v>
      </c>
      <c r="CJ41" s="39">
        <v>0.63005780346820806</v>
      </c>
      <c r="CK41" s="39">
        <v>0.20520231213872833</v>
      </c>
      <c r="CL41" s="39">
        <v>5.7803468208092484E-2</v>
      </c>
      <c r="CM41" s="41">
        <v>4.4818480000000003</v>
      </c>
      <c r="CN41" s="41">
        <v>4.3190790000000003</v>
      </c>
      <c r="CO41" s="41">
        <v>4.3234320000000004</v>
      </c>
      <c r="CP41" s="41">
        <v>4.2721309999999999</v>
      </c>
      <c r="CQ41" s="39">
        <v>6.6473988439306353E-2</v>
      </c>
      <c r="CR41" s="39">
        <v>0.10982658959537572</v>
      </c>
      <c r="CS41" s="39">
        <v>0.4913294797687861</v>
      </c>
      <c r="CT41" s="39">
        <v>0.33236994219653176</v>
      </c>
      <c r="CU41" s="39">
        <v>1</v>
      </c>
      <c r="CV41" s="39">
        <v>0</v>
      </c>
      <c r="CW41" s="41">
        <v>4.9179810000000002</v>
      </c>
      <c r="CX41" s="41">
        <v>4.9229130000000003</v>
      </c>
      <c r="CY41" s="41">
        <v>4.5507249999999999</v>
      </c>
      <c r="CZ41" s="41">
        <v>4.1666670000000003</v>
      </c>
      <c r="DA41" s="41">
        <v>4.1956519999999999</v>
      </c>
      <c r="DB41" s="41">
        <v>4.2147240000000004</v>
      </c>
      <c r="DC41" s="41">
        <v>4.5893540000000002</v>
      </c>
      <c r="DD41" s="41">
        <v>4.715719</v>
      </c>
      <c r="DE41" s="41">
        <v>4.363372</v>
      </c>
      <c r="DF41" s="41">
        <v>4.4187729999999998</v>
      </c>
      <c r="DG41" s="41">
        <v>4.3070539999999999</v>
      </c>
      <c r="DH41" s="41">
        <v>4.4250759999999998</v>
      </c>
      <c r="DI41" s="41">
        <v>4.4571430000000003</v>
      </c>
      <c r="DJ41" s="41">
        <v>4.3046360000000004</v>
      </c>
      <c r="DK41" s="41">
        <v>4.3522730000000003</v>
      </c>
      <c r="DL41" s="41">
        <v>4.0090089999999998</v>
      </c>
      <c r="DM41" s="41">
        <v>4.4540540000000002</v>
      </c>
      <c r="DN41" s="41">
        <v>4.2755419999999997</v>
      </c>
      <c r="DO41" s="41" t="s">
        <v>246</v>
      </c>
      <c r="DP41" s="41">
        <v>4.548387</v>
      </c>
      <c r="DQ41" s="41">
        <v>4.553623</v>
      </c>
      <c r="DR41" s="39">
        <v>8.0924855491329481E-2</v>
      </c>
      <c r="DS41" s="39">
        <v>0.56936416184971095</v>
      </c>
      <c r="DT41" s="39">
        <v>0.25722543352601157</v>
      </c>
      <c r="DU41" s="39">
        <v>9.2485549132947972E-2</v>
      </c>
      <c r="DV41" s="39">
        <v>0.52023121387283233</v>
      </c>
      <c r="DW41" s="39">
        <v>4.6242774566473986E-2</v>
      </c>
      <c r="DX41" s="39">
        <v>5.7803468208092484E-2</v>
      </c>
      <c r="DY41" s="39">
        <v>0.2774566473988439</v>
      </c>
      <c r="DZ41" s="39">
        <v>9.8265895953757232E-2</v>
      </c>
      <c r="EA41" s="43"/>
      <c r="EB41" s="43"/>
      <c r="EC41" s="43"/>
      <c r="ED41" s="43"/>
      <c r="EE41" s="44"/>
      <c r="EF41" s="43"/>
      <c r="EG41" s="43"/>
      <c r="EH41" s="43"/>
      <c r="EI41" s="44"/>
      <c r="EJ41" s="44"/>
      <c r="EK41" s="43"/>
      <c r="EL41" s="39"/>
      <c r="EM41" s="39"/>
      <c r="EN41" s="39"/>
      <c r="EO41" s="39"/>
      <c r="EP41" s="39"/>
      <c r="EQ41" s="44"/>
      <c r="ER41" s="44"/>
      <c r="ES41" s="44"/>
      <c r="ET41" s="44"/>
      <c r="EU41" s="43"/>
      <c r="EV41" s="43"/>
      <c r="EW41" s="39"/>
      <c r="EX41" s="39"/>
      <c r="EY41" s="39"/>
      <c r="EZ41" s="39"/>
      <c r="FA41" s="39"/>
      <c r="FB41" s="39"/>
      <c r="FC41" s="39"/>
      <c r="FD41" s="39"/>
      <c r="FE41" s="39"/>
      <c r="FF41" s="43"/>
      <c r="FG41" s="43"/>
      <c r="FH41" s="39"/>
      <c r="FI41" s="39"/>
      <c r="FJ41" s="43"/>
      <c r="FK41" s="39"/>
      <c r="FL41" s="39"/>
      <c r="FM41" s="43"/>
      <c r="FN41" s="43"/>
      <c r="FO41" s="43"/>
      <c r="FP41" s="43"/>
      <c r="FQ41" s="44"/>
      <c r="FR41" s="44"/>
      <c r="FS41" s="43"/>
      <c r="FT41" s="39"/>
      <c r="FU41" s="39"/>
      <c r="FV41" s="39"/>
      <c r="FW41" s="39"/>
      <c r="FX41" s="39"/>
      <c r="FY41" s="39"/>
      <c r="FZ41" s="39"/>
      <c r="GA41" s="39"/>
      <c r="GB41" s="39"/>
    </row>
    <row r="42" spans="1:217" s="50" customFormat="1" x14ac:dyDescent="0.3">
      <c r="A42" s="38" t="s">
        <v>289</v>
      </c>
      <c r="B42" s="40">
        <v>1.953125E-2</v>
      </c>
      <c r="C42" s="40">
        <v>7.8125E-2</v>
      </c>
      <c r="D42" s="40">
        <v>0.42578125</v>
      </c>
      <c r="E42" s="40">
        <v>0.3984375</v>
      </c>
      <c r="F42" s="40">
        <v>7.8125E-2</v>
      </c>
      <c r="G42" s="39">
        <v>0.13461538461538461</v>
      </c>
      <c r="H42" s="39">
        <v>0.86538461538461542</v>
      </c>
      <c r="I42" s="39">
        <v>0.2076923076923077</v>
      </c>
      <c r="J42" s="39">
        <v>0.79230769230769227</v>
      </c>
      <c r="K42" s="39">
        <v>0.86956521739130432</v>
      </c>
      <c r="L42" s="39">
        <v>0.13043478260869565</v>
      </c>
      <c r="M42" s="41">
        <v>5.086957</v>
      </c>
      <c r="N42" s="40">
        <v>0.9178082191780822</v>
      </c>
      <c r="O42" s="40">
        <v>8.2191780821917804E-2</v>
      </c>
      <c r="P42" s="41">
        <v>4.4794520000000002</v>
      </c>
      <c r="Q42" s="40">
        <v>0.9642857142857143</v>
      </c>
      <c r="R42" s="40">
        <v>3.5714285714285712E-2</v>
      </c>
      <c r="S42" s="41">
        <v>4.9166670000000003</v>
      </c>
      <c r="T42" s="41">
        <v>4.0129029999999997</v>
      </c>
      <c r="U42" s="41">
        <v>3.9870969999999999</v>
      </c>
      <c r="V42" s="41">
        <v>3.7419349999999998</v>
      </c>
      <c r="W42" s="41">
        <v>4.1096769999999996</v>
      </c>
      <c r="X42" s="41">
        <v>3.42</v>
      </c>
      <c r="Y42" s="41">
        <v>3.901961</v>
      </c>
      <c r="Z42" s="41">
        <v>4.0408160000000004</v>
      </c>
      <c r="AA42" s="41">
        <v>4.1885250000000003</v>
      </c>
      <c r="AB42" s="41">
        <v>4.229508</v>
      </c>
      <c r="AC42" s="41">
        <v>3.5573769999999998</v>
      </c>
      <c r="AD42" s="41">
        <v>4.0491799999999998</v>
      </c>
      <c r="AE42" s="41">
        <v>4.1272729999999997</v>
      </c>
      <c r="AF42" s="41">
        <v>4.1636360000000003</v>
      </c>
      <c r="AG42" s="41">
        <v>3.7272729999999998</v>
      </c>
      <c r="AH42" s="41">
        <v>3.927273</v>
      </c>
      <c r="AI42" s="40">
        <v>0.68888888888888888</v>
      </c>
      <c r="AJ42" s="40">
        <v>0.31111111111111112</v>
      </c>
      <c r="AK42" s="41">
        <v>4.4222219999999997</v>
      </c>
      <c r="AL42" s="41">
        <v>4.5555560000000002</v>
      </c>
      <c r="AM42" s="41">
        <v>4.6666670000000003</v>
      </c>
      <c r="AN42" s="41">
        <v>3.122449</v>
      </c>
      <c r="AO42" s="41">
        <v>3.058824</v>
      </c>
      <c r="AP42" s="41">
        <v>2.4901960000000001</v>
      </c>
      <c r="AQ42" s="41">
        <v>3.5208330000000001</v>
      </c>
      <c r="AR42" s="41">
        <v>3.2156859999999998</v>
      </c>
      <c r="AS42" s="41">
        <v>4.2355559999999999</v>
      </c>
      <c r="AT42" s="40">
        <v>0.64077669902912626</v>
      </c>
      <c r="AU42" s="40">
        <v>0.35922330097087379</v>
      </c>
      <c r="AV42" s="41">
        <v>4.0388349999999997</v>
      </c>
      <c r="AW42" s="41">
        <v>4.0388349999999997</v>
      </c>
      <c r="AX42" s="41">
        <v>4.6019420000000002</v>
      </c>
      <c r="AY42" s="40">
        <v>0.82456140350877194</v>
      </c>
      <c r="AZ42" s="40">
        <v>0.17543859649122806</v>
      </c>
      <c r="BA42" s="41">
        <v>4.3684209999999997</v>
      </c>
      <c r="BB42" s="41">
        <v>4.1929819999999998</v>
      </c>
      <c r="BC42" s="41">
        <v>4.3859649999999997</v>
      </c>
      <c r="BD42" s="41">
        <v>4.484</v>
      </c>
      <c r="BE42" s="41">
        <v>4.5896410000000003</v>
      </c>
      <c r="BF42" s="41">
        <v>4.4160000000000004</v>
      </c>
      <c r="BG42" s="41">
        <v>4.4314520000000002</v>
      </c>
      <c r="BH42" s="41">
        <v>4.3918369999999998</v>
      </c>
      <c r="BI42" s="41">
        <v>4.4910709999999998</v>
      </c>
      <c r="BJ42" s="41">
        <v>4.6217389999999998</v>
      </c>
      <c r="BK42" s="41">
        <v>4.8878919999999999</v>
      </c>
      <c r="BL42" s="41" t="s">
        <v>246</v>
      </c>
      <c r="BM42" s="41">
        <v>3.862222</v>
      </c>
      <c r="BN42" s="41">
        <v>3.8159999999999998</v>
      </c>
      <c r="BO42" s="41">
        <v>4.8312759999999999</v>
      </c>
      <c r="BP42" s="41">
        <v>3.8333330000000001</v>
      </c>
      <c r="BQ42" s="41">
        <v>4.0999999999999996</v>
      </c>
      <c r="BR42" s="40">
        <v>0.73493975903614461</v>
      </c>
      <c r="BS42" s="40">
        <v>0.26506024096385544</v>
      </c>
      <c r="BT42" s="41">
        <v>4.6867470000000004</v>
      </c>
      <c r="BU42" s="40">
        <v>0.76056338028169013</v>
      </c>
      <c r="BV42" s="40">
        <v>0.23943661971830985</v>
      </c>
      <c r="BW42" s="41">
        <v>4.7887320000000004</v>
      </c>
      <c r="BX42" s="41">
        <v>4.7638889999999998</v>
      </c>
      <c r="BY42" s="41">
        <v>4.8611110000000002</v>
      </c>
      <c r="BZ42" s="41">
        <v>4.6746030000000003</v>
      </c>
      <c r="CA42" s="41">
        <v>5</v>
      </c>
      <c r="CB42" s="41">
        <v>5.0119049999999996</v>
      </c>
      <c r="CC42" s="41">
        <v>4.9276600000000004</v>
      </c>
      <c r="CD42" s="41">
        <v>4.9493669999999996</v>
      </c>
      <c r="CE42" s="41">
        <v>4.6150789999999997</v>
      </c>
      <c r="CF42" s="41">
        <v>5.2156859999999998</v>
      </c>
      <c r="CG42" s="41">
        <v>4.7665369999999996</v>
      </c>
      <c r="CH42" s="41">
        <v>4.88</v>
      </c>
      <c r="CI42" s="39">
        <v>0.13461538461538461</v>
      </c>
      <c r="CJ42" s="39">
        <v>0.64615384615384619</v>
      </c>
      <c r="CK42" s="39">
        <v>0.20384615384615384</v>
      </c>
      <c r="CL42" s="39">
        <v>1.5384615384615385E-2</v>
      </c>
      <c r="CM42" s="41">
        <v>4.5178570000000002</v>
      </c>
      <c r="CN42" s="41">
        <v>4.4000000000000004</v>
      </c>
      <c r="CO42" s="41">
        <v>4.1741070000000002</v>
      </c>
      <c r="CP42" s="41">
        <v>4.3318180000000002</v>
      </c>
      <c r="CQ42" s="39">
        <v>9.2307692307692313E-2</v>
      </c>
      <c r="CR42" s="39">
        <v>0.16153846153846155</v>
      </c>
      <c r="CS42" s="39">
        <v>0.45769230769230768</v>
      </c>
      <c r="CT42" s="39">
        <v>0.28846153846153844</v>
      </c>
      <c r="CU42" s="40">
        <v>0.67796610169491522</v>
      </c>
      <c r="CV42" s="40">
        <v>0.32203389830508472</v>
      </c>
      <c r="CW42" s="41">
        <v>4.9872339999999999</v>
      </c>
      <c r="CX42" s="41">
        <v>4.7245759999999999</v>
      </c>
      <c r="CY42" s="41">
        <v>4.5538460000000001</v>
      </c>
      <c r="CZ42" s="41">
        <v>4.0787399999999998</v>
      </c>
      <c r="DA42" s="41">
        <v>3.8629030000000002</v>
      </c>
      <c r="DB42" s="41">
        <v>4.0396830000000001</v>
      </c>
      <c r="DC42" s="41">
        <v>4.2695650000000001</v>
      </c>
      <c r="DD42" s="41">
        <v>4.3122360000000004</v>
      </c>
      <c r="DE42" s="41">
        <v>3.9189189999999998</v>
      </c>
      <c r="DF42" s="41">
        <v>3.9559470000000001</v>
      </c>
      <c r="DG42" s="41">
        <v>3.8695650000000001</v>
      </c>
      <c r="DH42" s="41">
        <v>4.135135</v>
      </c>
      <c r="DI42" s="41">
        <v>4.2258060000000004</v>
      </c>
      <c r="DJ42" s="41">
        <v>4.1626789999999998</v>
      </c>
      <c r="DK42" s="41">
        <v>4.1650489999999998</v>
      </c>
      <c r="DL42" s="41">
        <v>4.0169490000000003</v>
      </c>
      <c r="DM42" s="41">
        <v>4.2068969999999997</v>
      </c>
      <c r="DN42" s="41">
        <v>3.9461539999999999</v>
      </c>
      <c r="DO42" s="41">
        <v>4.3538459999999999</v>
      </c>
      <c r="DP42" s="41">
        <v>4.288462</v>
      </c>
      <c r="DQ42" s="41" t="s">
        <v>246</v>
      </c>
      <c r="DR42" s="39">
        <v>5.3846153846153849E-2</v>
      </c>
      <c r="DS42" s="39">
        <v>0.42307692307692307</v>
      </c>
      <c r="DT42" s="39">
        <v>0.41538461538461541</v>
      </c>
      <c r="DU42" s="39">
        <v>0.1076923076923077</v>
      </c>
      <c r="DV42" s="39">
        <v>0.29230769230769232</v>
      </c>
      <c r="DW42" s="39">
        <v>0.10384615384615385</v>
      </c>
      <c r="DX42" s="39">
        <v>0.13076923076923078</v>
      </c>
      <c r="DY42" s="39">
        <v>0.31538461538461537</v>
      </c>
      <c r="DZ42" s="39">
        <v>0.15769230769230769</v>
      </c>
    </row>
    <row r="43" spans="1:217" s="60" customFormat="1" x14ac:dyDescent="0.3">
      <c r="A43" s="51"/>
      <c r="B43" s="52"/>
      <c r="C43" s="52"/>
      <c r="D43" s="52"/>
      <c r="E43" s="52"/>
      <c r="F43" s="52"/>
      <c r="G43" s="52"/>
      <c r="H43" s="52"/>
      <c r="I43" s="53"/>
      <c r="J43" s="53"/>
      <c r="K43" s="52"/>
      <c r="L43" s="52"/>
      <c r="M43" s="54"/>
      <c r="N43" s="52"/>
      <c r="O43" s="52"/>
      <c r="P43" s="54"/>
      <c r="Q43" s="52"/>
      <c r="R43" s="52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2"/>
      <c r="AJ43" s="52"/>
      <c r="AK43" s="54"/>
      <c r="AL43" s="54"/>
      <c r="AM43" s="54"/>
      <c r="AN43" s="54"/>
      <c r="AO43" s="54"/>
      <c r="AP43" s="54"/>
      <c r="AQ43" s="54"/>
      <c r="AR43" s="54"/>
      <c r="AS43" s="54"/>
      <c r="AT43" s="52"/>
      <c r="AU43" s="52"/>
      <c r="AV43" s="54"/>
      <c r="AW43" s="54"/>
      <c r="AX43" s="54"/>
      <c r="AY43" s="52"/>
      <c r="AZ43" s="52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2"/>
      <c r="BS43" s="52"/>
      <c r="BT43" s="54"/>
      <c r="BU43" s="52"/>
      <c r="BV43" s="52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3"/>
      <c r="CJ43" s="53"/>
      <c r="CK43" s="53"/>
      <c r="CL43" s="53"/>
      <c r="CM43" s="54"/>
      <c r="CN43" s="54"/>
      <c r="CO43" s="54"/>
      <c r="CP43" s="54"/>
      <c r="CQ43" s="53"/>
      <c r="CR43" s="53"/>
      <c r="CS43" s="53"/>
      <c r="CT43" s="53"/>
      <c r="CU43" s="52"/>
      <c r="CV43" s="52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3"/>
      <c r="DS43" s="53"/>
      <c r="DT43" s="53"/>
      <c r="DU43" s="53"/>
      <c r="DV43" s="55"/>
      <c r="DW43" s="55"/>
      <c r="DX43" s="55"/>
      <c r="DY43" s="55"/>
      <c r="DZ43" s="55"/>
      <c r="EA43" s="56"/>
      <c r="EB43" s="56"/>
      <c r="EC43" s="56"/>
      <c r="ED43" s="56"/>
      <c r="EE43" s="56"/>
      <c r="EF43" s="56"/>
      <c r="EG43" s="57"/>
      <c r="EH43" s="57"/>
      <c r="EI43" s="57"/>
      <c r="EJ43" s="57"/>
      <c r="EK43" s="57"/>
      <c r="EL43" s="58"/>
      <c r="EM43" s="57"/>
      <c r="EN43" s="57"/>
      <c r="EO43" s="58"/>
      <c r="EP43" s="57"/>
      <c r="EQ43" s="57"/>
      <c r="ER43" s="58"/>
      <c r="ES43" s="59"/>
      <c r="ET43" s="59"/>
      <c r="EU43" s="59"/>
      <c r="EV43" s="59"/>
      <c r="EW43" s="58"/>
      <c r="EX43" s="58"/>
      <c r="EY43" s="57"/>
      <c r="EZ43" s="57"/>
      <c r="FA43" s="57"/>
      <c r="FB43" s="57"/>
      <c r="FC43" s="57"/>
      <c r="FD43" s="57"/>
      <c r="FE43" s="57"/>
      <c r="FF43" s="57"/>
      <c r="FG43" s="57"/>
      <c r="FH43" s="58"/>
      <c r="FI43" s="58"/>
      <c r="FJ43" s="57"/>
      <c r="FK43" s="57"/>
      <c r="FL43" s="58"/>
      <c r="FM43" s="57"/>
      <c r="FN43" s="57"/>
      <c r="FO43" s="58"/>
      <c r="FP43" s="58"/>
      <c r="FQ43" s="58"/>
      <c r="FR43" s="58"/>
      <c r="FS43" s="59"/>
      <c r="FT43" s="59"/>
      <c r="FU43" s="58"/>
      <c r="FV43" s="57"/>
      <c r="FW43" s="57"/>
      <c r="FX43" s="57"/>
      <c r="FY43" s="57"/>
      <c r="FZ43" s="57"/>
      <c r="GA43" s="57"/>
      <c r="GB43" s="57"/>
      <c r="GC43" s="57"/>
      <c r="GD43" s="57"/>
    </row>
    <row r="44" spans="1:217" x14ac:dyDescent="0.3">
      <c r="A44" s="24" t="s">
        <v>248</v>
      </c>
      <c r="B44" s="61">
        <f t="shared" ref="B44:BM44" si="0">AVERAGE(B4:B42)</f>
        <v>1.2564949066561783E-2</v>
      </c>
      <c r="C44" s="61">
        <f t="shared" si="0"/>
        <v>6.8037111759884625E-2</v>
      </c>
      <c r="D44" s="61">
        <f t="shared" si="0"/>
        <v>0.37177967075515961</v>
      </c>
      <c r="E44" s="61">
        <f t="shared" si="0"/>
        <v>0.50067153332095848</v>
      </c>
      <c r="F44" s="61">
        <f t="shared" si="0"/>
        <v>8.3694031690460774E-2</v>
      </c>
      <c r="G44" s="61">
        <f t="shared" si="0"/>
        <v>0.36599670833336378</v>
      </c>
      <c r="H44" s="61">
        <f t="shared" si="0"/>
        <v>0.63400329166663616</v>
      </c>
      <c r="I44" s="61">
        <f t="shared" si="0"/>
        <v>0.20116223694261873</v>
      </c>
      <c r="J44" s="61">
        <f t="shared" si="0"/>
        <v>0.7988377630573813</v>
      </c>
      <c r="K44" s="61">
        <f t="shared" si="0"/>
        <v>0.81276660652311417</v>
      </c>
      <c r="L44" s="61">
        <f t="shared" si="0"/>
        <v>0.18723339347688581</v>
      </c>
      <c r="M44" s="62">
        <f t="shared" si="0"/>
        <v>4.397754270270271</v>
      </c>
      <c r="N44" s="61">
        <f t="shared" si="0"/>
        <v>0.89210716617225916</v>
      </c>
      <c r="O44" s="61">
        <f t="shared" si="0"/>
        <v>0.10789283382774079</v>
      </c>
      <c r="P44" s="62">
        <f t="shared" si="0"/>
        <v>4.4281402564102565</v>
      </c>
      <c r="Q44" s="61">
        <f t="shared" si="0"/>
        <v>0.92948148692278731</v>
      </c>
      <c r="R44" s="61">
        <f t="shared" si="0"/>
        <v>7.0518513077212935E-2</v>
      </c>
      <c r="S44" s="62">
        <f t="shared" si="0"/>
        <v>4.6317188205128179</v>
      </c>
      <c r="T44" s="62">
        <f t="shared" si="0"/>
        <v>3.9056002972972976</v>
      </c>
      <c r="U44" s="62">
        <f t="shared" si="0"/>
        <v>3.7881362972972976</v>
      </c>
      <c r="V44" s="62">
        <f t="shared" si="0"/>
        <v>3.5912573611111114</v>
      </c>
      <c r="W44" s="62">
        <f t="shared" si="0"/>
        <v>3.8233266578947362</v>
      </c>
      <c r="X44" s="62">
        <f t="shared" si="0"/>
        <v>3.3729451666666663</v>
      </c>
      <c r="Y44" s="62">
        <f t="shared" si="0"/>
        <v>3.9047585277777768</v>
      </c>
      <c r="Z44" s="62">
        <f t="shared" si="0"/>
        <v>3.8922630540540548</v>
      </c>
      <c r="AA44" s="62">
        <f t="shared" si="0"/>
        <v>4.1936746315789462</v>
      </c>
      <c r="AB44" s="62">
        <f t="shared" si="0"/>
        <v>4.2204199459459462</v>
      </c>
      <c r="AC44" s="62">
        <f t="shared" si="0"/>
        <v>3.574156763157895</v>
      </c>
      <c r="AD44" s="62">
        <f t="shared" si="0"/>
        <v>3.9184916315789473</v>
      </c>
      <c r="AE44" s="62">
        <f t="shared" si="0"/>
        <v>4.0538209189189187</v>
      </c>
      <c r="AF44" s="62">
        <f t="shared" si="0"/>
        <v>4.2772906216216207</v>
      </c>
      <c r="AG44" s="62">
        <f t="shared" si="0"/>
        <v>3.970004166666667</v>
      </c>
      <c r="AH44" s="62">
        <f t="shared" si="0"/>
        <v>4.2909540555555559</v>
      </c>
      <c r="AI44" s="61">
        <f t="shared" si="0"/>
        <v>0.60501934865465556</v>
      </c>
      <c r="AJ44" s="61">
        <f t="shared" si="0"/>
        <v>0.39498065134534438</v>
      </c>
      <c r="AK44" s="62">
        <f t="shared" si="0"/>
        <v>4.4489911315789481</v>
      </c>
      <c r="AL44" s="62">
        <f t="shared" si="0"/>
        <v>4.5683360540540541</v>
      </c>
      <c r="AM44" s="62">
        <f t="shared" si="0"/>
        <v>4.5300451052631576</v>
      </c>
      <c r="AN44" s="62">
        <f t="shared" si="0"/>
        <v>3.1625431621621614</v>
      </c>
      <c r="AO44" s="62">
        <f t="shared" si="0"/>
        <v>3.1325424864864861</v>
      </c>
      <c r="AP44" s="62">
        <f t="shared" si="0"/>
        <v>3.1979314864864863</v>
      </c>
      <c r="AQ44" s="62">
        <f t="shared" si="0"/>
        <v>3.5949088648648648</v>
      </c>
      <c r="AR44" s="62">
        <f t="shared" si="0"/>
        <v>3.4691334594594583</v>
      </c>
      <c r="AS44" s="62">
        <f t="shared" si="0"/>
        <v>4.0838553684210517</v>
      </c>
      <c r="AT44" s="61">
        <f t="shared" si="0"/>
        <v>0.5993174800820299</v>
      </c>
      <c r="AU44" s="61">
        <f t="shared" si="0"/>
        <v>0.40068251991797005</v>
      </c>
      <c r="AV44" s="62">
        <f t="shared" si="0"/>
        <v>4.0038901315789479</v>
      </c>
      <c r="AW44" s="62">
        <f t="shared" si="0"/>
        <v>3.862583564102565</v>
      </c>
      <c r="AX44" s="62">
        <f t="shared" si="0"/>
        <v>4.4841749459459441</v>
      </c>
      <c r="AY44" s="61">
        <f t="shared" si="0"/>
        <v>0.71330501449563843</v>
      </c>
      <c r="AZ44" s="61">
        <f t="shared" si="0"/>
        <v>0.28669498550436151</v>
      </c>
      <c r="BA44" s="62">
        <f t="shared" si="0"/>
        <v>4.3097686578947378</v>
      </c>
      <c r="BB44" s="62">
        <f t="shared" si="0"/>
        <v>4.0174515263157886</v>
      </c>
      <c r="BC44" s="62">
        <f t="shared" si="0"/>
        <v>4.123342666666665</v>
      </c>
      <c r="BD44" s="62">
        <f t="shared" si="0"/>
        <v>4.1095505641025651</v>
      </c>
      <c r="BE44" s="62">
        <f t="shared" si="0"/>
        <v>4.3278186315789471</v>
      </c>
      <c r="BF44" s="62">
        <f t="shared" si="0"/>
        <v>4.0372886923076914</v>
      </c>
      <c r="BG44" s="62">
        <f t="shared" si="0"/>
        <v>3.9554030769230768</v>
      </c>
      <c r="BH44" s="62">
        <f t="shared" si="0"/>
        <v>4.1724406842105255</v>
      </c>
      <c r="BI44" s="62">
        <f t="shared" si="0"/>
        <v>4.1284920571428572</v>
      </c>
      <c r="BJ44" s="62">
        <f t="shared" si="0"/>
        <v>4.4725794324324326</v>
      </c>
      <c r="BK44" s="62">
        <f t="shared" si="0"/>
        <v>4.8084089999999993</v>
      </c>
      <c r="BL44" s="62">
        <f t="shared" si="0"/>
        <v>3.5472089000000002</v>
      </c>
      <c r="BM44" s="62">
        <f t="shared" si="0"/>
        <v>3.9346629743589743</v>
      </c>
      <c r="BN44" s="62">
        <f t="shared" ref="BN44:DY44" si="1">AVERAGE(BN4:BN42)</f>
        <v>3.7506927692307692</v>
      </c>
      <c r="BO44" s="62">
        <f t="shared" si="1"/>
        <v>4.6381587567567575</v>
      </c>
      <c r="BP44" s="62">
        <f t="shared" si="1"/>
        <v>3.7523688157894752</v>
      </c>
      <c r="BQ44" s="62">
        <f t="shared" si="1"/>
        <v>3.9093640769230773</v>
      </c>
      <c r="BR44" s="61">
        <f t="shared" si="1"/>
        <v>0.79572651078636314</v>
      </c>
      <c r="BS44" s="61">
        <f t="shared" si="1"/>
        <v>0.20427348921363681</v>
      </c>
      <c r="BT44" s="62">
        <f t="shared" si="1"/>
        <v>4.3508079736842111</v>
      </c>
      <c r="BU44" s="61">
        <f t="shared" si="1"/>
        <v>0.80033467315475049</v>
      </c>
      <c r="BV44" s="61">
        <f t="shared" si="1"/>
        <v>0.1996653268452494</v>
      </c>
      <c r="BW44" s="62">
        <f t="shared" si="1"/>
        <v>4.3477086578947377</v>
      </c>
      <c r="BX44" s="62">
        <f t="shared" si="1"/>
        <v>4.6589248684210522</v>
      </c>
      <c r="BY44" s="62">
        <f t="shared" si="1"/>
        <v>4.6777105384615378</v>
      </c>
      <c r="BZ44" s="62">
        <f t="shared" si="1"/>
        <v>4.3995034210526311</v>
      </c>
      <c r="CA44" s="62">
        <f t="shared" si="1"/>
        <v>4.837880918918918</v>
      </c>
      <c r="CB44" s="62">
        <f t="shared" si="1"/>
        <v>4.7921430810810826</v>
      </c>
      <c r="CC44" s="62">
        <f t="shared" si="1"/>
        <v>4.2649015789473683</v>
      </c>
      <c r="CD44" s="62">
        <f t="shared" si="1"/>
        <v>4.3410526923076906</v>
      </c>
      <c r="CE44" s="62">
        <f t="shared" si="1"/>
        <v>4.2780669487179495</v>
      </c>
      <c r="CF44" s="62">
        <f t="shared" si="1"/>
        <v>4.9563151621621628</v>
      </c>
      <c r="CG44" s="62">
        <f t="shared" si="1"/>
        <v>4.8485939210526325</v>
      </c>
      <c r="CH44" s="62">
        <f t="shared" si="1"/>
        <v>4.7410520263157885</v>
      </c>
      <c r="CI44" s="61">
        <f t="shared" si="1"/>
        <v>0.14098649731147761</v>
      </c>
      <c r="CJ44" s="61">
        <f t="shared" si="1"/>
        <v>0.66195969645684694</v>
      </c>
      <c r="CK44" s="61">
        <f t="shared" si="1"/>
        <v>0.16781417290183534</v>
      </c>
      <c r="CL44" s="61">
        <f t="shared" si="1"/>
        <v>2.9239633329840191E-2</v>
      </c>
      <c r="CM44" s="62">
        <f t="shared" si="1"/>
        <v>4.5755593684210529</v>
      </c>
      <c r="CN44" s="62">
        <f t="shared" si="1"/>
        <v>4.4316138947368415</v>
      </c>
      <c r="CO44" s="62">
        <f t="shared" si="1"/>
        <v>4.2792581052631586</v>
      </c>
      <c r="CP44" s="62">
        <f t="shared" si="1"/>
        <v>4.3270173157894734</v>
      </c>
      <c r="CQ44" s="61">
        <f t="shared" si="1"/>
        <v>0.16939869063434129</v>
      </c>
      <c r="CR44" s="61">
        <f t="shared" si="1"/>
        <v>0.12050850142043734</v>
      </c>
      <c r="CS44" s="61">
        <f t="shared" si="1"/>
        <v>0.44799249960167747</v>
      </c>
      <c r="CT44" s="61">
        <f t="shared" si="1"/>
        <v>0.26210030834354398</v>
      </c>
      <c r="CU44" s="61">
        <f t="shared" si="1"/>
        <v>0.72844877972185207</v>
      </c>
      <c r="CV44" s="61">
        <f t="shared" si="1"/>
        <v>0.27155122027814782</v>
      </c>
      <c r="CW44" s="62">
        <f t="shared" si="1"/>
        <v>4.7588154999999999</v>
      </c>
      <c r="CX44" s="62">
        <f t="shared" si="1"/>
        <v>4.6734149230769217</v>
      </c>
      <c r="CY44" s="62">
        <f t="shared" si="1"/>
        <v>4.406757307692307</v>
      </c>
      <c r="CZ44" s="62">
        <f t="shared" si="1"/>
        <v>4.0156507222222215</v>
      </c>
      <c r="DA44" s="62">
        <f t="shared" si="1"/>
        <v>3.8241594358974353</v>
      </c>
      <c r="DB44" s="62">
        <f t="shared" si="1"/>
        <v>3.9353721315789478</v>
      </c>
      <c r="DC44" s="62">
        <f t="shared" si="1"/>
        <v>4.1874318648648652</v>
      </c>
      <c r="DD44" s="62">
        <f t="shared" si="1"/>
        <v>4.3279406756756753</v>
      </c>
      <c r="DE44" s="62">
        <f t="shared" si="1"/>
        <v>4.0075004324324324</v>
      </c>
      <c r="DF44" s="62">
        <f t="shared" si="1"/>
        <v>4.0430097027027028</v>
      </c>
      <c r="DG44" s="62">
        <f t="shared" si="1"/>
        <v>4.0120780555555555</v>
      </c>
      <c r="DH44" s="62">
        <f t="shared" si="1"/>
        <v>4.1319585428571424</v>
      </c>
      <c r="DI44" s="62">
        <f t="shared" si="1"/>
        <v>4.2081453333333325</v>
      </c>
      <c r="DJ44" s="62">
        <f t="shared" si="1"/>
        <v>4.1463505675675663</v>
      </c>
      <c r="DK44" s="62">
        <f t="shared" si="1"/>
        <v>4.3158521891891883</v>
      </c>
      <c r="DL44" s="62">
        <f t="shared" si="1"/>
        <v>3.9790811842105263</v>
      </c>
      <c r="DM44" s="62">
        <f t="shared" si="1"/>
        <v>4.1760200526315785</v>
      </c>
      <c r="DN44" s="62">
        <f t="shared" si="1"/>
        <v>4.0068098974358959</v>
      </c>
      <c r="DO44" s="62">
        <f t="shared" si="1"/>
        <v>4.1029049130434778</v>
      </c>
      <c r="DP44" s="62">
        <f t="shared" si="1"/>
        <v>4.1482032916666665</v>
      </c>
      <c r="DQ44" s="62">
        <f>AVERAGE(DQ4:DQ42)</f>
        <v>4.1947495000000004</v>
      </c>
      <c r="DR44" s="61">
        <f t="shared" si="1"/>
        <v>7.2212799094882027E-2</v>
      </c>
      <c r="DS44" s="61">
        <f t="shared" si="1"/>
        <v>0.50352126358874638</v>
      </c>
      <c r="DT44" s="61">
        <f t="shared" si="1"/>
        <v>0.33105942289081797</v>
      </c>
      <c r="DU44" s="61">
        <f t="shared" si="1"/>
        <v>9.3206514425553638E-2</v>
      </c>
      <c r="DV44" s="61">
        <f t="shared" si="1"/>
        <v>0.33007818333024147</v>
      </c>
      <c r="DW44" s="61">
        <f t="shared" si="1"/>
        <v>0.10984214349063945</v>
      </c>
      <c r="DX44" s="61">
        <f t="shared" si="1"/>
        <v>0.16257539800465445</v>
      </c>
      <c r="DY44" s="61">
        <f t="shared" si="1"/>
        <v>0.27486915213075824</v>
      </c>
      <c r="DZ44" s="61">
        <f t="shared" ref="DZ44:GK44" si="2">AVERAGE(DZ4:DZ42)</f>
        <v>0.12263512304370648</v>
      </c>
      <c r="EA44" s="1"/>
      <c r="EB44" s="1"/>
      <c r="EC44" s="36"/>
      <c r="ED44" s="36"/>
      <c r="EE44" s="1"/>
      <c r="EF44" s="36"/>
      <c r="EG44" s="36"/>
      <c r="EH44" s="1"/>
      <c r="EI44" s="1"/>
      <c r="EJ44" s="1"/>
      <c r="EK44" s="1"/>
      <c r="EL44" s="37"/>
      <c r="EM44" s="37"/>
      <c r="EN44" s="1"/>
      <c r="EO44" s="36"/>
      <c r="EP44" s="36"/>
      <c r="EQ44" s="36"/>
      <c r="ER44" s="36"/>
      <c r="ES44" s="36"/>
      <c r="ET44" s="36"/>
      <c r="EU44" s="36"/>
      <c r="EV44" s="36"/>
      <c r="EW44" s="36"/>
    </row>
    <row r="45" spans="1:217" x14ac:dyDescent="0.3">
      <c r="A45" s="63" t="s">
        <v>249</v>
      </c>
      <c r="B45" s="61">
        <f t="shared" ref="B45:BM45" si="3">AVERAGE(B7:B8,B13,B25,B27,B35)</f>
        <v>1.1503161192672655E-2</v>
      </c>
      <c r="C45" s="61">
        <f t="shared" si="3"/>
        <v>6.669099943566982E-2</v>
      </c>
      <c r="D45" s="61">
        <f t="shared" si="3"/>
        <v>0.32895965709362712</v>
      </c>
      <c r="E45" s="61">
        <f t="shared" si="3"/>
        <v>0.49371543548174879</v>
      </c>
      <c r="F45" s="61">
        <f t="shared" si="3"/>
        <v>9.913074679628163E-2</v>
      </c>
      <c r="G45" s="61">
        <f t="shared" si="3"/>
        <v>0.5209585614605009</v>
      </c>
      <c r="H45" s="61">
        <f t="shared" si="3"/>
        <v>0.4790414385394991</v>
      </c>
      <c r="I45" s="61">
        <f t="shared" si="3"/>
        <v>0.25961566265401609</v>
      </c>
      <c r="J45" s="61">
        <f t="shared" si="3"/>
        <v>0.74038433734598386</v>
      </c>
      <c r="K45" s="61">
        <f t="shared" si="3"/>
        <v>0.85909090909090913</v>
      </c>
      <c r="L45" s="61">
        <f t="shared" si="3"/>
        <v>0.14090909090909093</v>
      </c>
      <c r="M45" s="62">
        <f t="shared" si="3"/>
        <v>4.1875791666666666</v>
      </c>
      <c r="N45" s="61">
        <f t="shared" si="3"/>
        <v>0.95833333333333326</v>
      </c>
      <c r="O45" s="61">
        <f t="shared" si="3"/>
        <v>4.1666666666666664E-2</v>
      </c>
      <c r="P45" s="62">
        <f t="shared" si="3"/>
        <v>4.3928571666666665</v>
      </c>
      <c r="Q45" s="61">
        <f t="shared" si="3"/>
        <v>0.95714285714285707</v>
      </c>
      <c r="R45" s="61">
        <f t="shared" si="3"/>
        <v>4.2857142857142858E-2</v>
      </c>
      <c r="S45" s="62">
        <f t="shared" si="3"/>
        <v>4.394344666666667</v>
      </c>
      <c r="T45" s="62">
        <f t="shared" si="3"/>
        <v>3.9607709999999998</v>
      </c>
      <c r="U45" s="62">
        <f t="shared" si="3"/>
        <v>3.8779478333333337</v>
      </c>
      <c r="V45" s="62">
        <f t="shared" si="3"/>
        <v>3.6233578333333334</v>
      </c>
      <c r="W45" s="62">
        <f t="shared" si="3"/>
        <v>3.7303211666666667</v>
      </c>
      <c r="X45" s="62">
        <f t="shared" si="3"/>
        <v>3.5071464999999997</v>
      </c>
      <c r="Y45" s="62">
        <f t="shared" si="3"/>
        <v>4.0184628333333334</v>
      </c>
      <c r="Z45" s="62">
        <f t="shared" si="3"/>
        <v>3.8129698333333333</v>
      </c>
      <c r="AA45" s="62">
        <f t="shared" si="3"/>
        <v>4.0669943333333336</v>
      </c>
      <c r="AB45" s="62">
        <f t="shared" si="3"/>
        <v>4.156015</v>
      </c>
      <c r="AC45" s="62">
        <f t="shared" si="3"/>
        <v>3.5268303333333342</v>
      </c>
      <c r="AD45" s="62">
        <f t="shared" si="3"/>
        <v>3.8771739999999997</v>
      </c>
      <c r="AE45" s="62">
        <f t="shared" si="3"/>
        <v>3.9632653333333336</v>
      </c>
      <c r="AF45" s="62">
        <f t="shared" si="3"/>
        <v>4.2205543333333333</v>
      </c>
      <c r="AG45" s="62">
        <f t="shared" si="3"/>
        <v>3.8410604999999998</v>
      </c>
      <c r="AH45" s="62">
        <f t="shared" si="3"/>
        <v>4.1912509999999994</v>
      </c>
      <c r="AI45" s="61">
        <f t="shared" si="3"/>
        <v>0.6875</v>
      </c>
      <c r="AJ45" s="61">
        <f t="shared" si="3"/>
        <v>0.3125</v>
      </c>
      <c r="AK45" s="62">
        <f t="shared" si="3"/>
        <v>4.4447324999999998</v>
      </c>
      <c r="AL45" s="62">
        <f t="shared" si="3"/>
        <v>4.473437333333333</v>
      </c>
      <c r="AM45" s="62">
        <f t="shared" si="3"/>
        <v>4.4843195000000007</v>
      </c>
      <c r="AN45" s="62">
        <f t="shared" si="3"/>
        <v>3.0965181666666672</v>
      </c>
      <c r="AO45" s="62">
        <f t="shared" si="3"/>
        <v>3.1518333333333328</v>
      </c>
      <c r="AP45" s="62">
        <f t="shared" si="3"/>
        <v>3.0858591666666668</v>
      </c>
      <c r="AQ45" s="62">
        <f t="shared" si="3"/>
        <v>3.5415044999999998</v>
      </c>
      <c r="AR45" s="62">
        <f t="shared" si="3"/>
        <v>3.4904129999999998</v>
      </c>
      <c r="AS45" s="62">
        <f t="shared" si="3"/>
        <v>4.0073809999999996</v>
      </c>
      <c r="AT45" s="61">
        <f t="shared" si="3"/>
        <v>0.64088050314465406</v>
      </c>
      <c r="AU45" s="61">
        <f t="shared" si="3"/>
        <v>0.35911949685534589</v>
      </c>
      <c r="AV45" s="62">
        <f t="shared" si="3"/>
        <v>3.7678764999999999</v>
      </c>
      <c r="AW45" s="62">
        <f t="shared" si="3"/>
        <v>3.5141301666666664</v>
      </c>
      <c r="AX45" s="62">
        <f t="shared" si="3"/>
        <v>4.3009041666666663</v>
      </c>
      <c r="AY45" s="61">
        <f t="shared" si="3"/>
        <v>0.78</v>
      </c>
      <c r="AZ45" s="61">
        <f t="shared" si="3"/>
        <v>0.22</v>
      </c>
      <c r="BA45" s="62">
        <f t="shared" si="3"/>
        <v>4.2323836666666663</v>
      </c>
      <c r="BB45" s="62">
        <f t="shared" si="3"/>
        <v>4.0521598333333335</v>
      </c>
      <c r="BC45" s="62">
        <f t="shared" si="3"/>
        <v>4.0953615000000001</v>
      </c>
      <c r="BD45" s="62">
        <f t="shared" si="3"/>
        <v>4.1359044999999997</v>
      </c>
      <c r="BE45" s="62">
        <f t="shared" si="3"/>
        <v>4.2923091666666666</v>
      </c>
      <c r="BF45" s="62">
        <f t="shared" si="3"/>
        <v>4.0677604999999994</v>
      </c>
      <c r="BG45" s="62">
        <f t="shared" si="3"/>
        <v>3.9128211666666659</v>
      </c>
      <c r="BH45" s="62">
        <f t="shared" si="3"/>
        <v>4.1613266666666666</v>
      </c>
      <c r="BI45" s="62">
        <f t="shared" si="3"/>
        <v>4.1369136666666675</v>
      </c>
      <c r="BJ45" s="62">
        <f t="shared" si="3"/>
        <v>4.4718923333333329</v>
      </c>
      <c r="BK45" s="62">
        <f t="shared" si="3"/>
        <v>4.8030943333333331</v>
      </c>
      <c r="BL45" s="62">
        <f t="shared" si="3"/>
        <v>3.0788676000000001</v>
      </c>
      <c r="BM45" s="62">
        <f t="shared" si="3"/>
        <v>3.7096633333333338</v>
      </c>
      <c r="BN45" s="62">
        <f t="shared" ref="BN45:DY45" si="4">AVERAGE(BN7:BN8,BN13,BN25,BN27,BN35)</f>
        <v>3.6065666666666671</v>
      </c>
      <c r="BO45" s="62">
        <f t="shared" si="4"/>
        <v>4.5781990000000006</v>
      </c>
      <c r="BP45" s="62">
        <f t="shared" si="4"/>
        <v>3.7696553333333331</v>
      </c>
      <c r="BQ45" s="62">
        <f t="shared" si="4"/>
        <v>3.6754928333333332</v>
      </c>
      <c r="BR45" s="61">
        <f t="shared" si="4"/>
        <v>0.80604133545310019</v>
      </c>
      <c r="BS45" s="61">
        <f t="shared" si="4"/>
        <v>0.19395866454689986</v>
      </c>
      <c r="BT45" s="62">
        <f t="shared" si="4"/>
        <v>4.1240898333333327</v>
      </c>
      <c r="BU45" s="61">
        <f t="shared" si="4"/>
        <v>0.79037267080745344</v>
      </c>
      <c r="BV45" s="61">
        <f t="shared" si="4"/>
        <v>0.20962732919254656</v>
      </c>
      <c r="BW45" s="62">
        <f t="shared" si="4"/>
        <v>4.0954595000000005</v>
      </c>
      <c r="BX45" s="62">
        <f t="shared" si="4"/>
        <v>4.6408438333333342</v>
      </c>
      <c r="BY45" s="62">
        <f t="shared" si="4"/>
        <v>4.6739646666666665</v>
      </c>
      <c r="BZ45" s="62">
        <f t="shared" si="4"/>
        <v>4.1531443333333335</v>
      </c>
      <c r="CA45" s="62">
        <f t="shared" si="4"/>
        <v>4.7591210000000004</v>
      </c>
      <c r="CB45" s="62">
        <f t="shared" si="4"/>
        <v>4.7324831666666674</v>
      </c>
      <c r="CC45" s="62">
        <f t="shared" si="4"/>
        <v>4.0999041666666658</v>
      </c>
      <c r="CD45" s="62">
        <f t="shared" si="4"/>
        <v>4.1990231666666666</v>
      </c>
      <c r="CE45" s="62">
        <f t="shared" si="4"/>
        <v>4.0461714999999989</v>
      </c>
      <c r="CF45" s="62">
        <f t="shared" si="4"/>
        <v>4.9621120000000003</v>
      </c>
      <c r="CG45" s="62">
        <f t="shared" si="4"/>
        <v>4.9582915000000005</v>
      </c>
      <c r="CH45" s="62">
        <f t="shared" si="4"/>
        <v>4.684306499999999</v>
      </c>
      <c r="CI45" s="61">
        <f t="shared" si="4"/>
        <v>0.12006277102165187</v>
      </c>
      <c r="CJ45" s="61">
        <f t="shared" si="4"/>
        <v>0.70302088568322729</v>
      </c>
      <c r="CK45" s="61">
        <f t="shared" si="4"/>
        <v>0.15087659354216917</v>
      </c>
      <c r="CL45" s="61">
        <f t="shared" si="4"/>
        <v>2.6039749752951518E-2</v>
      </c>
      <c r="CM45" s="62">
        <f t="shared" si="4"/>
        <v>4.607159499999999</v>
      </c>
      <c r="CN45" s="62">
        <f t="shared" si="4"/>
        <v>4.5032825000000001</v>
      </c>
      <c r="CO45" s="62">
        <f t="shared" si="4"/>
        <v>4.3053400000000002</v>
      </c>
      <c r="CP45" s="62">
        <f t="shared" si="4"/>
        <v>4.3742320000000001</v>
      </c>
      <c r="CQ45" s="61">
        <f t="shared" si="4"/>
        <v>0.20865350229513693</v>
      </c>
      <c r="CR45" s="61">
        <f t="shared" si="4"/>
        <v>0.1239961226803824</v>
      </c>
      <c r="CS45" s="61">
        <f t="shared" si="4"/>
        <v>0.42664564375698499</v>
      </c>
      <c r="CT45" s="61">
        <f t="shared" si="4"/>
        <v>0.2407047312674957</v>
      </c>
      <c r="CU45" s="61">
        <f t="shared" si="4"/>
        <v>0.6610779930452062</v>
      </c>
      <c r="CV45" s="61">
        <f t="shared" si="4"/>
        <v>0.3389220069547938</v>
      </c>
      <c r="CW45" s="62">
        <f t="shared" si="4"/>
        <v>4.6704460000000001</v>
      </c>
      <c r="CX45" s="62">
        <f t="shared" si="4"/>
        <v>4.619378666666667</v>
      </c>
      <c r="CY45" s="62">
        <f t="shared" si="4"/>
        <v>4.2475868333333331</v>
      </c>
      <c r="CZ45" s="62">
        <f t="shared" si="4"/>
        <v>3.9924909999999998</v>
      </c>
      <c r="DA45" s="62">
        <f t="shared" si="4"/>
        <v>3.8056999999999999</v>
      </c>
      <c r="DB45" s="62">
        <f t="shared" si="4"/>
        <v>3.9050135000000004</v>
      </c>
      <c r="DC45" s="62">
        <f t="shared" si="4"/>
        <v>4.096888166666667</v>
      </c>
      <c r="DD45" s="62">
        <f t="shared" si="4"/>
        <v>4.1935598333333335</v>
      </c>
      <c r="DE45" s="62">
        <f t="shared" si="4"/>
        <v>3.8976386666666669</v>
      </c>
      <c r="DF45" s="62">
        <f t="shared" si="4"/>
        <v>3.9319830000000007</v>
      </c>
      <c r="DG45" s="62">
        <f t="shared" si="4"/>
        <v>3.9214938333333329</v>
      </c>
      <c r="DH45" s="62">
        <f t="shared" si="4"/>
        <v>4.1528911666666675</v>
      </c>
      <c r="DI45" s="62">
        <f t="shared" si="4"/>
        <v>4.0560919999999996</v>
      </c>
      <c r="DJ45" s="62">
        <f t="shared" si="4"/>
        <v>4.00467</v>
      </c>
      <c r="DK45" s="62">
        <f t="shared" si="4"/>
        <v>4.4034756666666661</v>
      </c>
      <c r="DL45" s="62">
        <f t="shared" si="4"/>
        <v>3.8894378333333335</v>
      </c>
      <c r="DM45" s="62">
        <f t="shared" si="4"/>
        <v>4.1244350000000001</v>
      </c>
      <c r="DN45" s="62">
        <f t="shared" si="4"/>
        <v>3.9191191666666665</v>
      </c>
      <c r="DO45" s="62">
        <f>AVERAGE(DO7:DO8,DQ13,DO25,DO27,DQ35)</f>
        <v>3.8896045000000004</v>
      </c>
      <c r="DP45" s="62">
        <f>AVERAGE(DP7:DP8,DP13,DP25,DP27,DP35)</f>
        <v>3.8461939999999997</v>
      </c>
      <c r="DQ45" s="62">
        <f>AVERAGE(DQ7:DQ8,DQ13,DQ25,DQ27,DQ35)</f>
        <v>4.1438220000000001</v>
      </c>
      <c r="DR45" s="61">
        <f t="shared" si="4"/>
        <v>9.8198411763291762E-2</v>
      </c>
      <c r="DS45" s="61">
        <f t="shared" si="4"/>
        <v>0.49280628271563565</v>
      </c>
      <c r="DT45" s="61">
        <f t="shared" si="4"/>
        <v>0.34365796844419289</v>
      </c>
      <c r="DU45" s="61">
        <f t="shared" si="4"/>
        <v>6.5337337076879803E-2</v>
      </c>
      <c r="DV45" s="61">
        <f t="shared" si="4"/>
        <v>0.30061741994602159</v>
      </c>
      <c r="DW45" s="61">
        <f t="shared" si="4"/>
        <v>0.13076619159484315</v>
      </c>
      <c r="DX45" s="61">
        <f t="shared" si="4"/>
        <v>0.19796101738298277</v>
      </c>
      <c r="DY45" s="61">
        <f t="shared" si="4"/>
        <v>0.24614156747344673</v>
      </c>
      <c r="DZ45" s="61">
        <f t="shared" ref="DZ45:FF45" si="5">AVERAGE(DZ7:DZ8,DZ13,DZ25,DZ27,DZ35)</f>
        <v>0.12451380360270579</v>
      </c>
    </row>
    <row r="46" spans="1:217" x14ac:dyDescent="0.3">
      <c r="A46" s="64" t="s">
        <v>250</v>
      </c>
      <c r="B46" s="61">
        <f t="shared" ref="B46:BM46" si="6">AVERAGE(B14,B16,B23,B26,B33,B37,B38,B40)</f>
        <v>1.8753564865667982E-2</v>
      </c>
      <c r="C46" s="61">
        <f t="shared" si="6"/>
        <v>4.6510270089283053E-2</v>
      </c>
      <c r="D46" s="61">
        <f t="shared" si="6"/>
        <v>0.34340778105640118</v>
      </c>
      <c r="E46" s="61">
        <f t="shared" si="6"/>
        <v>0.50873621910133626</v>
      </c>
      <c r="F46" s="61">
        <f t="shared" si="6"/>
        <v>8.923648918578056E-2</v>
      </c>
      <c r="G46" s="61">
        <f t="shared" si="6"/>
        <v>0.35303465836248293</v>
      </c>
      <c r="H46" s="61">
        <f t="shared" si="6"/>
        <v>0.64696534163751707</v>
      </c>
      <c r="I46" s="61">
        <f t="shared" si="6"/>
        <v>0.19813234386918946</v>
      </c>
      <c r="J46" s="61">
        <f t="shared" si="6"/>
        <v>0.80186765613081046</v>
      </c>
      <c r="K46" s="61">
        <f t="shared" si="6"/>
        <v>0.83177083333333335</v>
      </c>
      <c r="L46" s="61">
        <f t="shared" si="6"/>
        <v>0.16822916666666665</v>
      </c>
      <c r="M46" s="62">
        <f t="shared" si="6"/>
        <v>4.1593749999999998</v>
      </c>
      <c r="N46" s="61">
        <f t="shared" si="6"/>
        <v>0.90628277972027971</v>
      </c>
      <c r="O46" s="61">
        <f t="shared" si="6"/>
        <v>9.3717220279720279E-2</v>
      </c>
      <c r="P46" s="62">
        <f t="shared" si="6"/>
        <v>4.2073367499999996</v>
      </c>
      <c r="Q46" s="61">
        <f t="shared" si="6"/>
        <v>0.92816433566433565</v>
      </c>
      <c r="R46" s="61">
        <f t="shared" si="6"/>
        <v>7.1835664335664337E-2</v>
      </c>
      <c r="S46" s="62">
        <f t="shared" si="6"/>
        <v>4.4955393749999999</v>
      </c>
      <c r="T46" s="62">
        <f t="shared" si="6"/>
        <v>3.8347389999999999</v>
      </c>
      <c r="U46" s="62">
        <f t="shared" si="6"/>
        <v>3.691030875</v>
      </c>
      <c r="V46" s="62">
        <f t="shared" si="6"/>
        <v>3.4446818750000001</v>
      </c>
      <c r="W46" s="62">
        <f t="shared" si="6"/>
        <v>3.667138</v>
      </c>
      <c r="X46" s="62">
        <f t="shared" si="6"/>
        <v>3.0828159999999998</v>
      </c>
      <c r="Y46" s="62">
        <f t="shared" si="6"/>
        <v>3.7085612499999998</v>
      </c>
      <c r="Z46" s="62">
        <f t="shared" si="6"/>
        <v>3.7265423750000002</v>
      </c>
      <c r="AA46" s="62">
        <f t="shared" si="6"/>
        <v>3.9998032500000003</v>
      </c>
      <c r="AB46" s="62">
        <f t="shared" si="6"/>
        <v>4.013505125</v>
      </c>
      <c r="AC46" s="62">
        <f t="shared" si="6"/>
        <v>3.3328622499999998</v>
      </c>
      <c r="AD46" s="62">
        <f t="shared" si="6"/>
        <v>3.66021025</v>
      </c>
      <c r="AE46" s="62">
        <f t="shared" si="6"/>
        <v>3.999101875</v>
      </c>
      <c r="AF46" s="62">
        <f t="shared" si="6"/>
        <v>4.2674819999999993</v>
      </c>
      <c r="AG46" s="62">
        <f t="shared" si="6"/>
        <v>3.8934604999999998</v>
      </c>
      <c r="AH46" s="62">
        <f t="shared" si="6"/>
        <v>4.2678580000000004</v>
      </c>
      <c r="AI46" s="61">
        <f t="shared" si="6"/>
        <v>0.77787990196078427</v>
      </c>
      <c r="AJ46" s="61">
        <f t="shared" si="6"/>
        <v>0.2221200980392157</v>
      </c>
      <c r="AK46" s="62">
        <f t="shared" si="6"/>
        <v>4.4023769999999995</v>
      </c>
      <c r="AL46" s="62">
        <f t="shared" si="6"/>
        <v>4.5206043749999996</v>
      </c>
      <c r="AM46" s="62">
        <f t="shared" si="6"/>
        <v>4.2597548750000005</v>
      </c>
      <c r="AN46" s="62">
        <f t="shared" si="6"/>
        <v>2.9211677500000004</v>
      </c>
      <c r="AO46" s="62">
        <f t="shared" si="6"/>
        <v>2.8404246250000003</v>
      </c>
      <c r="AP46" s="62">
        <f t="shared" si="6"/>
        <v>3.0871244999999998</v>
      </c>
      <c r="AQ46" s="62">
        <f t="shared" si="6"/>
        <v>3.4236998749999996</v>
      </c>
      <c r="AR46" s="62">
        <f t="shared" si="6"/>
        <v>3.2492761250000002</v>
      </c>
      <c r="AS46" s="62">
        <f t="shared" si="6"/>
        <v>3.818173625</v>
      </c>
      <c r="AT46" s="61">
        <f t="shared" si="6"/>
        <v>0.68190834784786503</v>
      </c>
      <c r="AU46" s="61">
        <f t="shared" si="6"/>
        <v>0.31809165215213503</v>
      </c>
      <c r="AV46" s="62">
        <f t="shared" si="6"/>
        <v>4.0224762500000004</v>
      </c>
      <c r="AW46" s="62">
        <f t="shared" si="6"/>
        <v>3.8781241250000003</v>
      </c>
      <c r="AX46" s="62">
        <f t="shared" si="6"/>
        <v>4.5219668750000004</v>
      </c>
      <c r="AY46" s="61">
        <f t="shared" si="6"/>
        <v>0.73509868267932776</v>
      </c>
      <c r="AZ46" s="61">
        <f t="shared" si="6"/>
        <v>0.26490131732067218</v>
      </c>
      <c r="BA46" s="62">
        <f t="shared" si="6"/>
        <v>4.238317125</v>
      </c>
      <c r="BB46" s="62">
        <f t="shared" si="6"/>
        <v>3.91038</v>
      </c>
      <c r="BC46" s="62">
        <f t="shared" si="6"/>
        <v>3.9972745000000005</v>
      </c>
      <c r="BD46" s="62">
        <f t="shared" si="6"/>
        <v>3.8422201250000003</v>
      </c>
      <c r="BE46" s="62">
        <f t="shared" si="6"/>
        <v>4.2363177500000004</v>
      </c>
      <c r="BF46" s="62">
        <f t="shared" si="6"/>
        <v>3.936177625</v>
      </c>
      <c r="BG46" s="62">
        <f t="shared" si="6"/>
        <v>3.7437832499999999</v>
      </c>
      <c r="BH46" s="62">
        <f t="shared" si="6"/>
        <v>3.991216375</v>
      </c>
      <c r="BI46" s="62">
        <f t="shared" si="6"/>
        <v>3.9342938750000007</v>
      </c>
      <c r="BJ46" s="62">
        <f t="shared" si="6"/>
        <v>4.41665975</v>
      </c>
      <c r="BK46" s="62">
        <f t="shared" si="6"/>
        <v>4.8440317500000001</v>
      </c>
      <c r="BL46" s="62">
        <f t="shared" si="6"/>
        <v>3.2403696000000002</v>
      </c>
      <c r="BM46" s="62">
        <f t="shared" si="6"/>
        <v>3.8677921249999998</v>
      </c>
      <c r="BN46" s="62">
        <f t="shared" ref="BN46:DY46" si="7">AVERAGE(BN14,BN16,BN23,BN26,BN33,BN37,BN38,BN40)</f>
        <v>3.6129010000000004</v>
      </c>
      <c r="BO46" s="62">
        <f t="shared" si="7"/>
        <v>4.5084806249999998</v>
      </c>
      <c r="BP46" s="62">
        <f t="shared" si="7"/>
        <v>3.5312445000000006</v>
      </c>
      <c r="BQ46" s="62">
        <f t="shared" si="7"/>
        <v>3.7971656249999999</v>
      </c>
      <c r="BR46" s="61">
        <f t="shared" si="7"/>
        <v>0.83804837446141789</v>
      </c>
      <c r="BS46" s="61">
        <f t="shared" si="7"/>
        <v>0.16195162553858206</v>
      </c>
      <c r="BT46" s="62">
        <f t="shared" si="7"/>
        <v>4.2349916250000001</v>
      </c>
      <c r="BU46" s="61">
        <f t="shared" si="7"/>
        <v>0.87920369104579632</v>
      </c>
      <c r="BV46" s="61">
        <f t="shared" si="7"/>
        <v>0.12079630895420368</v>
      </c>
      <c r="BW46" s="62">
        <f t="shared" si="7"/>
        <v>4.3016458750000002</v>
      </c>
      <c r="BX46" s="62">
        <f t="shared" si="7"/>
        <v>4.4779942500000001</v>
      </c>
      <c r="BY46" s="62">
        <f t="shared" si="7"/>
        <v>4.4853708750000001</v>
      </c>
      <c r="BZ46" s="62">
        <f t="shared" si="7"/>
        <v>4.31700325</v>
      </c>
      <c r="CA46" s="62">
        <f t="shared" si="7"/>
        <v>4.8152891250000005</v>
      </c>
      <c r="CB46" s="62">
        <f t="shared" si="7"/>
        <v>4.7460755000000008</v>
      </c>
      <c r="CC46" s="62">
        <f t="shared" si="7"/>
        <v>4.2814303749999993</v>
      </c>
      <c r="CD46" s="62">
        <f t="shared" si="7"/>
        <v>4.3416203749999998</v>
      </c>
      <c r="CE46" s="62">
        <f t="shared" si="7"/>
        <v>4.2764431249999992</v>
      </c>
      <c r="CF46" s="62">
        <f t="shared" si="7"/>
        <v>4.9615102499999999</v>
      </c>
      <c r="CG46" s="62">
        <f t="shared" si="7"/>
        <v>4.7822665000000004</v>
      </c>
      <c r="CH46" s="62">
        <f t="shared" si="7"/>
        <v>4.7375805</v>
      </c>
      <c r="CI46" s="61">
        <f t="shared" si="7"/>
        <v>0.12642272689605041</v>
      </c>
      <c r="CJ46" s="61">
        <f t="shared" si="7"/>
        <v>0.69193222435832669</v>
      </c>
      <c r="CK46" s="61">
        <f t="shared" si="7"/>
        <v>0.15174159291804534</v>
      </c>
      <c r="CL46" s="61">
        <f t="shared" si="7"/>
        <v>2.9903455827577568E-2</v>
      </c>
      <c r="CM46" s="62">
        <f t="shared" si="7"/>
        <v>4.6305350000000001</v>
      </c>
      <c r="CN46" s="62">
        <f t="shared" si="7"/>
        <v>4.4853208750000002</v>
      </c>
      <c r="CO46" s="62">
        <f t="shared" si="7"/>
        <v>4.2829213749999999</v>
      </c>
      <c r="CP46" s="62">
        <f t="shared" si="7"/>
        <v>4.3324604999999998</v>
      </c>
      <c r="CQ46" s="61">
        <f t="shared" si="7"/>
        <v>0.16621837825432687</v>
      </c>
      <c r="CR46" s="61">
        <f t="shared" si="7"/>
        <v>0.12964200237546392</v>
      </c>
      <c r="CS46" s="61">
        <f t="shared" si="7"/>
        <v>0.42336163911192837</v>
      </c>
      <c r="CT46" s="61">
        <f t="shared" si="7"/>
        <v>0.28077798025828082</v>
      </c>
      <c r="CU46" s="61">
        <f t="shared" si="7"/>
        <v>0.74985690192058119</v>
      </c>
      <c r="CV46" s="61">
        <f t="shared" si="7"/>
        <v>0.25014309807941881</v>
      </c>
      <c r="CW46" s="62">
        <f t="shared" si="7"/>
        <v>4.7064992500000002</v>
      </c>
      <c r="CX46" s="62">
        <f t="shared" si="7"/>
        <v>4.6083361250000001</v>
      </c>
      <c r="CY46" s="62">
        <f t="shared" si="7"/>
        <v>4.3116855000000003</v>
      </c>
      <c r="CZ46" s="62">
        <f t="shared" si="7"/>
        <v>3.9035668749999997</v>
      </c>
      <c r="DA46" s="62">
        <f t="shared" si="7"/>
        <v>3.6736007499999999</v>
      </c>
      <c r="DB46" s="62">
        <f t="shared" si="7"/>
        <v>3.8216456250000004</v>
      </c>
      <c r="DC46" s="62">
        <f t="shared" si="7"/>
        <v>4.0751351249999992</v>
      </c>
      <c r="DD46" s="62">
        <f t="shared" si="7"/>
        <v>4.2165932499999998</v>
      </c>
      <c r="DE46" s="62">
        <f t="shared" si="7"/>
        <v>3.8945800000000004</v>
      </c>
      <c r="DF46" s="62">
        <f t="shared" si="7"/>
        <v>3.9343116249999999</v>
      </c>
      <c r="DG46" s="62">
        <f t="shared" si="7"/>
        <v>3.9289493750000002</v>
      </c>
      <c r="DH46" s="62">
        <f t="shared" si="7"/>
        <v>3.9936548749999998</v>
      </c>
      <c r="DI46" s="62">
        <f t="shared" si="7"/>
        <v>4.0880537500000003</v>
      </c>
      <c r="DJ46" s="62">
        <f t="shared" si="7"/>
        <v>4.0081216250000002</v>
      </c>
      <c r="DK46" s="62">
        <f t="shared" si="7"/>
        <v>4.1983040000000003</v>
      </c>
      <c r="DL46" s="62">
        <f t="shared" si="7"/>
        <v>3.8485074999999997</v>
      </c>
      <c r="DM46" s="62">
        <f t="shared" si="7"/>
        <v>4.1104514999999999</v>
      </c>
      <c r="DN46" s="62">
        <f t="shared" si="7"/>
        <v>3.8287442499999997</v>
      </c>
      <c r="DO46" s="62">
        <f>AVERAGE(DO14,DQ16,DQ23,DO26,DQ33,DQ37,DO38,DO40)</f>
        <v>3.9619299999999997</v>
      </c>
      <c r="DP46" s="62">
        <f t="shared" si="7"/>
        <v>4.0250430000000001</v>
      </c>
      <c r="DQ46" s="62">
        <f t="shared" si="7"/>
        <v>3.9582167500000001</v>
      </c>
      <c r="DR46" s="61">
        <f t="shared" si="7"/>
        <v>8.8887697543166527E-2</v>
      </c>
      <c r="DS46" s="61">
        <f t="shared" si="7"/>
        <v>0.5410467867134886</v>
      </c>
      <c r="DT46" s="61">
        <f t="shared" si="7"/>
        <v>0.3004079292608719</v>
      </c>
      <c r="DU46" s="61">
        <f t="shared" si="7"/>
        <v>6.9657586482473069E-2</v>
      </c>
      <c r="DV46" s="61">
        <f t="shared" si="7"/>
        <v>0.33546206571463028</v>
      </c>
      <c r="DW46" s="61">
        <f t="shared" si="7"/>
        <v>9.8243551175746818E-2</v>
      </c>
      <c r="DX46" s="61">
        <f t="shared" si="7"/>
        <v>0.18366704758243046</v>
      </c>
      <c r="DY46" s="61">
        <f t="shared" si="7"/>
        <v>0.25166865509616193</v>
      </c>
      <c r="DZ46" s="61">
        <f t="shared" ref="DZ46:FF46" si="8">AVERAGE(DZ14,DZ16,DZ23,DZ26,DZ33,DZ37,DZ38,DZ40)</f>
        <v>0.13095868043103054</v>
      </c>
      <c r="EA46" s="1"/>
      <c r="EB46" s="1"/>
      <c r="EC46" s="36"/>
      <c r="ED46" s="36"/>
      <c r="EE46" s="1"/>
      <c r="EF46" s="36"/>
      <c r="EG46" s="36"/>
      <c r="EH46" s="1"/>
      <c r="EI46" s="1"/>
      <c r="EJ46" s="1"/>
      <c r="EK46" s="1"/>
      <c r="EL46" s="37"/>
      <c r="EM46" s="37"/>
      <c r="EN46" s="1"/>
      <c r="EO46" s="36"/>
      <c r="EP46" s="36"/>
      <c r="EQ46" s="36"/>
      <c r="ER46" s="36"/>
      <c r="ES46" s="36"/>
      <c r="ET46" s="36"/>
      <c r="EU46" s="36"/>
      <c r="EV46" s="36"/>
      <c r="EW46" s="36"/>
    </row>
    <row r="47" spans="1:217" x14ac:dyDescent="0.3">
      <c r="A47" s="65" t="s">
        <v>251</v>
      </c>
      <c r="B47" s="61">
        <f t="shared" ref="B47:BM47" si="9">AVERAGE(B4,B5,B6,B10,B11,B17,B22,B24,B29,B34,B41,B42)</f>
        <v>1.5250352967611912E-2</v>
      </c>
      <c r="C47" s="61">
        <f t="shared" si="9"/>
        <v>4.7821554240638858E-2</v>
      </c>
      <c r="D47" s="61">
        <f t="shared" si="9"/>
        <v>0.3987687134956947</v>
      </c>
      <c r="E47" s="61">
        <f t="shared" si="9"/>
        <v>0.52915632436316595</v>
      </c>
      <c r="F47" s="61">
        <f t="shared" si="9"/>
        <v>7.4112047548076682E-2</v>
      </c>
      <c r="G47" s="61">
        <f t="shared" si="9"/>
        <v>0.32773661445332231</v>
      </c>
      <c r="H47" s="61">
        <f t="shared" si="9"/>
        <v>0.67226338554667775</v>
      </c>
      <c r="I47" s="61">
        <f t="shared" si="9"/>
        <v>0.20254337849066992</v>
      </c>
      <c r="J47" s="61">
        <f t="shared" si="9"/>
        <v>0.79745662150933028</v>
      </c>
      <c r="K47" s="61">
        <f t="shared" si="9"/>
        <v>0.83056464599241586</v>
      </c>
      <c r="L47" s="61">
        <f t="shared" si="9"/>
        <v>0.169435354007584</v>
      </c>
      <c r="M47" s="62">
        <f t="shared" si="9"/>
        <v>4.4357270909090909</v>
      </c>
      <c r="N47" s="61">
        <f t="shared" si="9"/>
        <v>0.90656912158574043</v>
      </c>
      <c r="O47" s="61">
        <f t="shared" si="9"/>
        <v>9.3430878414259677E-2</v>
      </c>
      <c r="P47" s="62">
        <f t="shared" si="9"/>
        <v>4.4774730000000007</v>
      </c>
      <c r="Q47" s="61">
        <f t="shared" si="9"/>
        <v>0.92899917766407347</v>
      </c>
      <c r="R47" s="61">
        <f t="shared" si="9"/>
        <v>7.1000822335926334E-2</v>
      </c>
      <c r="S47" s="62">
        <f t="shared" si="9"/>
        <v>4.6271857499999998</v>
      </c>
      <c r="T47" s="62">
        <f t="shared" si="9"/>
        <v>3.9349329999999996</v>
      </c>
      <c r="U47" s="62">
        <f t="shared" si="9"/>
        <v>3.7805405454545453</v>
      </c>
      <c r="V47" s="62">
        <f t="shared" si="9"/>
        <v>3.6226517272727277</v>
      </c>
      <c r="W47" s="62">
        <f t="shared" si="9"/>
        <v>3.8746580909090906</v>
      </c>
      <c r="X47" s="62">
        <f t="shared" si="9"/>
        <v>3.3925127272727278</v>
      </c>
      <c r="Y47" s="62">
        <f t="shared" si="9"/>
        <v>3.896689818181819</v>
      </c>
      <c r="Z47" s="62">
        <f t="shared" si="9"/>
        <v>3.9491042727272725</v>
      </c>
      <c r="AA47" s="62">
        <f t="shared" si="9"/>
        <v>4.1918480909090912</v>
      </c>
      <c r="AB47" s="62">
        <f t="shared" si="9"/>
        <v>4.2213934545454554</v>
      </c>
      <c r="AC47" s="62">
        <f t="shared" si="9"/>
        <v>3.6461523333333332</v>
      </c>
      <c r="AD47" s="62">
        <f t="shared" si="9"/>
        <v>3.9444956666666671</v>
      </c>
      <c r="AE47" s="62">
        <f t="shared" si="9"/>
        <v>3.9714258181818192</v>
      </c>
      <c r="AF47" s="62">
        <f t="shared" si="9"/>
        <v>4.185435083333334</v>
      </c>
      <c r="AG47" s="62">
        <f t="shared" si="9"/>
        <v>3.941434727272727</v>
      </c>
      <c r="AH47" s="62">
        <f t="shared" si="9"/>
        <v>4.2200475454545456</v>
      </c>
      <c r="AI47" s="61">
        <f t="shared" si="9"/>
        <v>0.64538365553982857</v>
      </c>
      <c r="AJ47" s="61">
        <f t="shared" si="9"/>
        <v>0.35461634446017154</v>
      </c>
      <c r="AK47" s="62">
        <f t="shared" si="9"/>
        <v>4.2974720909090909</v>
      </c>
      <c r="AL47" s="62">
        <f t="shared" si="9"/>
        <v>4.4764014545454547</v>
      </c>
      <c r="AM47" s="62">
        <f t="shared" si="9"/>
        <v>4.5874169090909085</v>
      </c>
      <c r="AN47" s="62">
        <f t="shared" si="9"/>
        <v>3.1625096363636369</v>
      </c>
      <c r="AO47" s="62">
        <f t="shared" si="9"/>
        <v>3.1538683636363634</v>
      </c>
      <c r="AP47" s="62">
        <f t="shared" si="9"/>
        <v>3.0227019999999998</v>
      </c>
      <c r="AQ47" s="62">
        <f t="shared" si="9"/>
        <v>3.4313071818181822</v>
      </c>
      <c r="AR47" s="62">
        <f t="shared" si="9"/>
        <v>3.3379225454545449</v>
      </c>
      <c r="AS47" s="62">
        <f t="shared" si="9"/>
        <v>4.1198877272727268</v>
      </c>
      <c r="AT47" s="61">
        <f t="shared" si="9"/>
        <v>0.60615112902668056</v>
      </c>
      <c r="AU47" s="61">
        <f t="shared" si="9"/>
        <v>0.39384887097331944</v>
      </c>
      <c r="AV47" s="62">
        <f t="shared" si="9"/>
        <v>4.0266518181818176</v>
      </c>
      <c r="AW47" s="62">
        <f t="shared" si="9"/>
        <v>3.8996662499999992</v>
      </c>
      <c r="AX47" s="62">
        <f t="shared" si="9"/>
        <v>4.4442779090909088</v>
      </c>
      <c r="AY47" s="61">
        <f t="shared" si="9"/>
        <v>0.75730973570576687</v>
      </c>
      <c r="AZ47" s="61">
        <f t="shared" si="9"/>
        <v>0.24269026429423324</v>
      </c>
      <c r="BA47" s="62">
        <f t="shared" si="9"/>
        <v>4.2350979090909089</v>
      </c>
      <c r="BB47" s="62">
        <f t="shared" si="9"/>
        <v>3.9238533636363639</v>
      </c>
      <c r="BC47" s="62">
        <f t="shared" si="9"/>
        <v>4.0963950000000002</v>
      </c>
      <c r="BD47" s="62">
        <f t="shared" si="9"/>
        <v>4.1545079166666659</v>
      </c>
      <c r="BE47" s="62">
        <f t="shared" si="9"/>
        <v>4.2280998333333333</v>
      </c>
      <c r="BF47" s="62">
        <f t="shared" si="9"/>
        <v>3.9644929166666665</v>
      </c>
      <c r="BG47" s="62">
        <f t="shared" si="9"/>
        <v>3.9417672500000003</v>
      </c>
      <c r="BH47" s="62">
        <f t="shared" si="9"/>
        <v>4.109258416666667</v>
      </c>
      <c r="BI47" s="62">
        <f t="shared" si="9"/>
        <v>4.0931619090909095</v>
      </c>
      <c r="BJ47" s="62">
        <f t="shared" si="9"/>
        <v>4.4386405454545459</v>
      </c>
      <c r="BK47" s="62">
        <f t="shared" si="9"/>
        <v>4.7459470909090911</v>
      </c>
      <c r="BL47" s="62">
        <f t="shared" si="9"/>
        <v>3.8366755000000001</v>
      </c>
      <c r="BM47" s="62">
        <f t="shared" si="9"/>
        <v>4.0197940000000001</v>
      </c>
      <c r="BN47" s="62">
        <f t="shared" ref="BN47:DY47" si="10">AVERAGE(BN4,BN5,BN6,BN10,BN11,BN17,BN22,BN24,BN29,BN34,BN41,BN42)</f>
        <v>3.836859833333333</v>
      </c>
      <c r="BO47" s="62">
        <f t="shared" si="10"/>
        <v>4.6164992500000004</v>
      </c>
      <c r="BP47" s="62">
        <f t="shared" si="10"/>
        <v>3.8503833636363636</v>
      </c>
      <c r="BQ47" s="62">
        <f t="shared" si="10"/>
        <v>3.8996110833333333</v>
      </c>
      <c r="BR47" s="61">
        <f t="shared" si="10"/>
        <v>0.81012489446433711</v>
      </c>
      <c r="BS47" s="61">
        <f t="shared" si="10"/>
        <v>0.18987510553566281</v>
      </c>
      <c r="BT47" s="62">
        <f t="shared" si="10"/>
        <v>4.4325030909090906</v>
      </c>
      <c r="BU47" s="61">
        <f t="shared" si="10"/>
        <v>0.78550282368556701</v>
      </c>
      <c r="BV47" s="61">
        <f t="shared" si="10"/>
        <v>0.21449717631443294</v>
      </c>
      <c r="BW47" s="62">
        <f t="shared" si="10"/>
        <v>4.4665546363636359</v>
      </c>
      <c r="BX47" s="62">
        <f t="shared" si="10"/>
        <v>4.7256939090909089</v>
      </c>
      <c r="BY47" s="62">
        <f t="shared" si="10"/>
        <v>4.7084707500000009</v>
      </c>
      <c r="BZ47" s="62">
        <f t="shared" si="10"/>
        <v>4.4825434545454543</v>
      </c>
      <c r="CA47" s="62">
        <f t="shared" si="10"/>
        <v>4.8666110909090907</v>
      </c>
      <c r="CB47" s="62">
        <f t="shared" si="10"/>
        <v>4.7999334545454539</v>
      </c>
      <c r="CC47" s="62">
        <f t="shared" si="10"/>
        <v>4.3109964545454549</v>
      </c>
      <c r="CD47" s="62">
        <f t="shared" si="10"/>
        <v>4.3410785833333332</v>
      </c>
      <c r="CE47" s="62">
        <f t="shared" si="10"/>
        <v>4.261933833333333</v>
      </c>
      <c r="CF47" s="62">
        <f t="shared" si="10"/>
        <v>5.0359264545454536</v>
      </c>
      <c r="CG47" s="62">
        <f t="shared" si="10"/>
        <v>4.8524076666666671</v>
      </c>
      <c r="CH47" s="62">
        <f t="shared" si="10"/>
        <v>4.837289181818182</v>
      </c>
      <c r="CI47" s="61">
        <f t="shared" si="10"/>
        <v>0.13868989042256027</v>
      </c>
      <c r="CJ47" s="61">
        <f t="shared" si="10"/>
        <v>0.6587628008824189</v>
      </c>
      <c r="CK47" s="61">
        <f t="shared" si="10"/>
        <v>0.17186059868498627</v>
      </c>
      <c r="CL47" s="61">
        <f t="shared" si="10"/>
        <v>3.068671001003467E-2</v>
      </c>
      <c r="CM47" s="62">
        <f t="shared" si="10"/>
        <v>4.5618594166666666</v>
      </c>
      <c r="CN47" s="62">
        <f t="shared" si="10"/>
        <v>4.413921750000001</v>
      </c>
      <c r="CO47" s="62">
        <f t="shared" si="10"/>
        <v>4.2477780833333325</v>
      </c>
      <c r="CP47" s="62">
        <f t="shared" si="10"/>
        <v>4.3325907499999996</v>
      </c>
      <c r="CQ47" s="61">
        <f t="shared" si="10"/>
        <v>0.14293612788046348</v>
      </c>
      <c r="CR47" s="61">
        <f t="shared" si="10"/>
        <v>0.13139867311107856</v>
      </c>
      <c r="CS47" s="61">
        <f t="shared" si="10"/>
        <v>0.46114102895996806</v>
      </c>
      <c r="CT47" s="61">
        <f t="shared" si="10"/>
        <v>0.26452417004848977</v>
      </c>
      <c r="CU47" s="61">
        <f t="shared" si="10"/>
        <v>0.75717347055481032</v>
      </c>
      <c r="CV47" s="61">
        <f t="shared" si="10"/>
        <v>0.24282652944518968</v>
      </c>
      <c r="CW47" s="62">
        <f t="shared" si="10"/>
        <v>4.8637760909090906</v>
      </c>
      <c r="CX47" s="62">
        <f t="shared" si="10"/>
        <v>4.7935887499999996</v>
      </c>
      <c r="CY47" s="62">
        <f t="shared" si="10"/>
        <v>4.5248516666666676</v>
      </c>
      <c r="CZ47" s="62">
        <f t="shared" si="10"/>
        <v>4.0020262727272726</v>
      </c>
      <c r="DA47" s="62">
        <f t="shared" si="10"/>
        <v>3.8006395000000004</v>
      </c>
      <c r="DB47" s="62">
        <f t="shared" si="10"/>
        <v>3.9083649166666667</v>
      </c>
      <c r="DC47" s="62">
        <f t="shared" si="10"/>
        <v>4.1168569166666664</v>
      </c>
      <c r="DD47" s="62">
        <f t="shared" si="10"/>
        <v>4.2561833636363628</v>
      </c>
      <c r="DE47" s="62">
        <f t="shared" si="10"/>
        <v>4.001985363636364</v>
      </c>
      <c r="DF47" s="62">
        <f t="shared" si="10"/>
        <v>4.0568852500000006</v>
      </c>
      <c r="DG47" s="62">
        <f t="shared" si="10"/>
        <v>3.9978531818181819</v>
      </c>
      <c r="DH47" s="62">
        <f t="shared" si="10"/>
        <v>4.1363401999999994</v>
      </c>
      <c r="DI47" s="62">
        <f t="shared" si="10"/>
        <v>4.1986840000000001</v>
      </c>
      <c r="DJ47" s="62">
        <f t="shared" si="10"/>
        <v>4.1699033636363634</v>
      </c>
      <c r="DK47" s="62">
        <f t="shared" si="10"/>
        <v>4.2633776363636366</v>
      </c>
      <c r="DL47" s="62">
        <f t="shared" si="10"/>
        <v>3.9801174166666669</v>
      </c>
      <c r="DM47" s="62">
        <f t="shared" si="10"/>
        <v>4.1671952500000007</v>
      </c>
      <c r="DN47" s="62">
        <f t="shared" si="10"/>
        <v>3.9926489166666665</v>
      </c>
      <c r="DO47" s="62">
        <f>AVERAGE(DQ4,DO5,DO6,DO10,DO11,DO17,DO22,DO24,DO29,DO34,DO41,DO42)</f>
        <v>4.1372727999999999</v>
      </c>
      <c r="DP47" s="62">
        <f t="shared" si="10"/>
        <v>4.1617087000000001</v>
      </c>
      <c r="DQ47" s="62">
        <f t="shared" si="10"/>
        <v>4.2112876666666663</v>
      </c>
      <c r="DR47" s="61">
        <f t="shared" si="10"/>
        <v>6.4244836872293445E-2</v>
      </c>
      <c r="DS47" s="61">
        <f t="shared" si="10"/>
        <v>0.49719484004170916</v>
      </c>
      <c r="DT47" s="61">
        <f t="shared" si="10"/>
        <v>0.331988738924408</v>
      </c>
      <c r="DU47" s="61">
        <f t="shared" si="10"/>
        <v>0.10657158416158941</v>
      </c>
      <c r="DV47" s="61">
        <f t="shared" si="10"/>
        <v>0.33025085069471727</v>
      </c>
      <c r="DW47" s="61">
        <f t="shared" si="10"/>
        <v>0.10486104687234586</v>
      </c>
      <c r="DX47" s="61">
        <f t="shared" si="10"/>
        <v>0.150888569866791</v>
      </c>
      <c r="DY47" s="61">
        <f t="shared" si="10"/>
        <v>0.28608506151699636</v>
      </c>
      <c r="DZ47" s="61">
        <f t="shared" ref="DZ47:FF47" si="11">AVERAGE(DZ4,DZ5,DZ6,DZ10,DZ11,DZ17,DZ22,DZ24,DZ29,DZ34,DZ41,DZ42)</f>
        <v>0.12791447104914952</v>
      </c>
    </row>
    <row r="48" spans="1:217" x14ac:dyDescent="0.3">
      <c r="A48" s="66" t="s">
        <v>252</v>
      </c>
      <c r="B48" s="61">
        <f t="shared" ref="B48:BM48" si="12">AVERAGE(B9,B12,B18:B21,B28,B36,B39)</f>
        <v>7.0401313197351652E-3</v>
      </c>
      <c r="C48" s="61">
        <f t="shared" si="12"/>
        <v>6.5403933850679399E-2</v>
      </c>
      <c r="D48" s="61">
        <f t="shared" si="12"/>
        <v>0.38891003549948994</v>
      </c>
      <c r="E48" s="61">
        <f t="shared" si="12"/>
        <v>0.45391409680109845</v>
      </c>
      <c r="F48" s="61">
        <f t="shared" si="12"/>
        <v>8.4731802528997077E-2</v>
      </c>
      <c r="G48" s="61">
        <f t="shared" si="12"/>
        <v>0.35336577444358247</v>
      </c>
      <c r="H48" s="61">
        <f t="shared" si="12"/>
        <v>0.64663422555641759</v>
      </c>
      <c r="I48" s="61">
        <f t="shared" si="12"/>
        <v>0.16271971064837315</v>
      </c>
      <c r="J48" s="61">
        <f t="shared" si="12"/>
        <v>0.83728028935162691</v>
      </c>
      <c r="K48" s="61">
        <f t="shared" si="12"/>
        <v>0.7841171826355372</v>
      </c>
      <c r="L48" s="61">
        <f t="shared" si="12"/>
        <v>0.21588281736446269</v>
      </c>
      <c r="M48" s="62">
        <f t="shared" si="12"/>
        <v>4.3884686249999998</v>
      </c>
      <c r="N48" s="61">
        <f t="shared" si="12"/>
        <v>0.84329756953271906</v>
      </c>
      <c r="O48" s="61">
        <f t="shared" si="12"/>
        <v>0.15670243046728105</v>
      </c>
      <c r="P48" s="62">
        <f t="shared" si="12"/>
        <v>4.4856866666666662</v>
      </c>
      <c r="Q48" s="61">
        <f t="shared" si="12"/>
        <v>0.91294583608044222</v>
      </c>
      <c r="R48" s="61">
        <f t="shared" si="12"/>
        <v>8.7054163919557684E-2</v>
      </c>
      <c r="S48" s="62">
        <f t="shared" si="12"/>
        <v>4.8130752222222224</v>
      </c>
      <c r="T48" s="62">
        <f t="shared" si="12"/>
        <v>3.8680302500000003</v>
      </c>
      <c r="U48" s="62">
        <f t="shared" si="12"/>
        <v>3.7759529999999994</v>
      </c>
      <c r="V48" s="62">
        <f t="shared" si="12"/>
        <v>3.6861195000000002</v>
      </c>
      <c r="W48" s="62">
        <f t="shared" si="12"/>
        <v>3.8850885555555559</v>
      </c>
      <c r="X48" s="62">
        <f t="shared" si="12"/>
        <v>3.637546285714286</v>
      </c>
      <c r="Y48" s="62">
        <f t="shared" si="12"/>
        <v>4.0381608571428576</v>
      </c>
      <c r="Z48" s="62">
        <f t="shared" si="12"/>
        <v>4.0704541250000004</v>
      </c>
      <c r="AA48" s="62">
        <f t="shared" si="12"/>
        <v>4.407167888888889</v>
      </c>
      <c r="AB48" s="62">
        <f t="shared" si="12"/>
        <v>4.3843623750000003</v>
      </c>
      <c r="AC48" s="62">
        <f t="shared" si="12"/>
        <v>3.7922948750000001</v>
      </c>
      <c r="AD48" s="62">
        <f t="shared" si="12"/>
        <v>4.1047538750000001</v>
      </c>
      <c r="AE48" s="62">
        <f t="shared" si="12"/>
        <v>4.2898942500000006</v>
      </c>
      <c r="AF48" s="62">
        <f t="shared" si="12"/>
        <v>4.4580077142857144</v>
      </c>
      <c r="AG48" s="62">
        <f t="shared" si="12"/>
        <v>4.205673285714286</v>
      </c>
      <c r="AH48" s="62">
        <f t="shared" si="12"/>
        <v>4.4935962857142853</v>
      </c>
      <c r="AI48" s="61">
        <f t="shared" si="12"/>
        <v>0.45881245026267614</v>
      </c>
      <c r="AJ48" s="61">
        <f t="shared" si="12"/>
        <v>0.54118754973732386</v>
      </c>
      <c r="AK48" s="62">
        <f t="shared" si="12"/>
        <v>4.4998712222222226</v>
      </c>
      <c r="AL48" s="62">
        <f t="shared" si="12"/>
        <v>4.5436575000000001</v>
      </c>
      <c r="AM48" s="62">
        <f t="shared" si="12"/>
        <v>4.5519101111111109</v>
      </c>
      <c r="AN48" s="62">
        <f t="shared" si="12"/>
        <v>3.3085964999999997</v>
      </c>
      <c r="AO48" s="62">
        <f t="shared" si="12"/>
        <v>3.233878625</v>
      </c>
      <c r="AP48" s="62">
        <f t="shared" si="12"/>
        <v>3.3838893750000003</v>
      </c>
      <c r="AQ48" s="62">
        <f t="shared" si="12"/>
        <v>3.6475912500000001</v>
      </c>
      <c r="AR48" s="62">
        <f t="shared" si="12"/>
        <v>3.6977350000000002</v>
      </c>
      <c r="AS48" s="62">
        <f t="shared" si="12"/>
        <v>4.2059998888888881</v>
      </c>
      <c r="AT48" s="61">
        <f t="shared" si="12"/>
        <v>0.51757980880105026</v>
      </c>
      <c r="AU48" s="61">
        <f t="shared" si="12"/>
        <v>0.48242019119894974</v>
      </c>
      <c r="AV48" s="62">
        <f t="shared" si="12"/>
        <v>4.1073972222222217</v>
      </c>
      <c r="AW48" s="62">
        <f t="shared" si="12"/>
        <v>3.9412932222222219</v>
      </c>
      <c r="AX48" s="62">
        <f t="shared" si="12"/>
        <v>4.5006640000000004</v>
      </c>
      <c r="AY48" s="61">
        <f t="shared" si="12"/>
        <v>0.59096247871849061</v>
      </c>
      <c r="AZ48" s="61">
        <f t="shared" si="12"/>
        <v>0.40903752128150944</v>
      </c>
      <c r="BA48" s="62">
        <f t="shared" si="12"/>
        <v>4.3599271111111113</v>
      </c>
      <c r="BB48" s="62">
        <f t="shared" si="12"/>
        <v>3.9597068888888893</v>
      </c>
      <c r="BC48" s="62">
        <f t="shared" si="12"/>
        <v>4.0678814444444447</v>
      </c>
      <c r="BD48" s="62">
        <f t="shared" si="12"/>
        <v>3.9518452222222229</v>
      </c>
      <c r="BE48" s="62">
        <f t="shared" si="12"/>
        <v>4.325153666666667</v>
      </c>
      <c r="BF48" s="62">
        <f t="shared" si="12"/>
        <v>3.9390619999999998</v>
      </c>
      <c r="BG48" s="62">
        <f t="shared" si="12"/>
        <v>3.8947146666666663</v>
      </c>
      <c r="BH48" s="62">
        <f t="shared" si="12"/>
        <v>4.0914582499999996</v>
      </c>
      <c r="BI48" s="62">
        <f t="shared" si="12"/>
        <v>4.0240074285714282</v>
      </c>
      <c r="BJ48" s="62">
        <f t="shared" si="12"/>
        <v>4.3929052500000001</v>
      </c>
      <c r="BK48" s="62">
        <f t="shared" si="12"/>
        <v>4.7591107142857139</v>
      </c>
      <c r="BL48" s="62">
        <f t="shared" si="12"/>
        <v>3.6504335000000001</v>
      </c>
      <c r="BM48" s="62">
        <f t="shared" si="12"/>
        <v>3.9449474444444439</v>
      </c>
      <c r="BN48" s="62">
        <f t="shared" ref="BN48:DY48" si="13">AVERAGE(BN9,BN12,BN18:BN21,BN28,BN36,BN39)</f>
        <v>3.8993996666666666</v>
      </c>
      <c r="BO48" s="62">
        <f t="shared" si="13"/>
        <v>4.7913682857142863</v>
      </c>
      <c r="BP48" s="62">
        <f t="shared" si="13"/>
        <v>3.8170390000000003</v>
      </c>
      <c r="BQ48" s="62">
        <f t="shared" si="13"/>
        <v>3.9541200000000001</v>
      </c>
      <c r="BR48" s="61">
        <f t="shared" si="13"/>
        <v>0.73189284141403521</v>
      </c>
      <c r="BS48" s="61">
        <f t="shared" si="13"/>
        <v>0.26810715858596473</v>
      </c>
      <c r="BT48" s="62">
        <f t="shared" si="13"/>
        <v>4.4541481111111114</v>
      </c>
      <c r="BU48" s="61">
        <f t="shared" si="13"/>
        <v>0.75792054472289305</v>
      </c>
      <c r="BV48" s="61">
        <f t="shared" si="13"/>
        <v>0.24207945527710698</v>
      </c>
      <c r="BW48" s="62">
        <f t="shared" si="13"/>
        <v>4.3879803333333331</v>
      </c>
      <c r="BX48" s="62">
        <f t="shared" si="13"/>
        <v>4.5519731111111117</v>
      </c>
      <c r="BY48" s="62">
        <f t="shared" si="13"/>
        <v>4.5937052222222219</v>
      </c>
      <c r="BZ48" s="62">
        <f t="shared" si="13"/>
        <v>4.4612506666666674</v>
      </c>
      <c r="CA48" s="62">
        <f t="shared" si="13"/>
        <v>4.8222559999999994</v>
      </c>
      <c r="CB48" s="62">
        <f t="shared" si="13"/>
        <v>4.78445125</v>
      </c>
      <c r="CC48" s="62">
        <f t="shared" si="13"/>
        <v>4.2367626666666673</v>
      </c>
      <c r="CD48" s="62">
        <f t="shared" si="13"/>
        <v>4.3205339999999994</v>
      </c>
      <c r="CE48" s="62">
        <f t="shared" si="13"/>
        <v>4.4218434444444448</v>
      </c>
      <c r="CF48" s="62">
        <f t="shared" si="13"/>
        <v>4.7890777499999997</v>
      </c>
      <c r="CG48" s="62">
        <f t="shared" si="13"/>
        <v>4.7395270000000007</v>
      </c>
      <c r="CH48" s="62">
        <f t="shared" si="13"/>
        <v>4.7527884444444446</v>
      </c>
      <c r="CI48" s="61">
        <f t="shared" si="13"/>
        <v>0.18130410159671967</v>
      </c>
      <c r="CJ48" s="61">
        <f t="shared" si="13"/>
        <v>0.62459771900017602</v>
      </c>
      <c r="CK48" s="61">
        <f t="shared" si="13"/>
        <v>0.16486376564304783</v>
      </c>
      <c r="CL48" s="61">
        <f t="shared" si="13"/>
        <v>2.9234413760056487E-2</v>
      </c>
      <c r="CM48" s="62">
        <f t="shared" si="13"/>
        <v>4.4694212499999999</v>
      </c>
      <c r="CN48" s="62">
        <f t="shared" si="13"/>
        <v>4.3279991249999998</v>
      </c>
      <c r="CO48" s="62">
        <f t="shared" si="13"/>
        <v>4.2777531250000003</v>
      </c>
      <c r="CP48" s="62">
        <f t="shared" si="13"/>
        <v>4.3063041250000005</v>
      </c>
      <c r="CQ48" s="61">
        <f t="shared" si="13"/>
        <v>0.21505260830918463</v>
      </c>
      <c r="CR48" s="61">
        <f t="shared" si="13"/>
        <v>0.12357473758316598</v>
      </c>
      <c r="CS48" s="61">
        <f t="shared" si="13"/>
        <v>0.39635022987439084</v>
      </c>
      <c r="CT48" s="61">
        <f t="shared" si="13"/>
        <v>0.2650224242332585</v>
      </c>
      <c r="CU48" s="61">
        <f t="shared" si="13"/>
        <v>0.66975631347618358</v>
      </c>
      <c r="CV48" s="61">
        <f t="shared" si="13"/>
        <v>0.33024368652381653</v>
      </c>
      <c r="CW48" s="62">
        <f t="shared" si="13"/>
        <v>4.7465751111111105</v>
      </c>
      <c r="CX48" s="62">
        <f t="shared" si="13"/>
        <v>4.6361357777777776</v>
      </c>
      <c r="CY48" s="62">
        <f t="shared" si="13"/>
        <v>4.4038625555555546</v>
      </c>
      <c r="CZ48" s="62">
        <f t="shared" si="13"/>
        <v>4.1821390000000003</v>
      </c>
      <c r="DA48" s="62">
        <f t="shared" si="13"/>
        <v>3.9620043333333337</v>
      </c>
      <c r="DB48" s="62">
        <f t="shared" si="13"/>
        <v>4.05278925</v>
      </c>
      <c r="DC48" s="62">
        <f t="shared" si="13"/>
        <v>4.3572234285714293</v>
      </c>
      <c r="DD48" s="62">
        <f t="shared" si="13"/>
        <v>4.5002273750000006</v>
      </c>
      <c r="DE48" s="62">
        <f t="shared" si="13"/>
        <v>4.2305328749999997</v>
      </c>
      <c r="DF48" s="62">
        <f t="shared" si="13"/>
        <v>4.263789749999999</v>
      </c>
      <c r="DG48" s="62">
        <f t="shared" si="13"/>
        <v>4.207497</v>
      </c>
      <c r="DH48" s="62">
        <f t="shared" si="13"/>
        <v>4.2870746249999998</v>
      </c>
      <c r="DI48" s="62">
        <f t="shared" si="13"/>
        <v>4.4033994444444442</v>
      </c>
      <c r="DJ48" s="62">
        <f t="shared" si="13"/>
        <v>4.32639525</v>
      </c>
      <c r="DK48" s="62">
        <f t="shared" si="13"/>
        <v>4.3269647777777784</v>
      </c>
      <c r="DL48" s="62">
        <f t="shared" si="13"/>
        <v>4.037342555555556</v>
      </c>
      <c r="DM48" s="62">
        <f t="shared" si="13"/>
        <v>4.2258172222222221</v>
      </c>
      <c r="DN48" s="62">
        <f t="shared" si="13"/>
        <v>4.1505547777777778</v>
      </c>
      <c r="DO48" s="62">
        <f t="shared" si="13"/>
        <v>4.2034568571428572</v>
      </c>
      <c r="DP48" s="62">
        <f t="shared" si="13"/>
        <v>4.2353188571428566</v>
      </c>
      <c r="DQ48" s="62">
        <f t="shared" si="13"/>
        <v>4.3464714999999998</v>
      </c>
      <c r="DR48" s="61">
        <f t="shared" si="13"/>
        <v>5.1174545054210124E-2</v>
      </c>
      <c r="DS48" s="61">
        <f t="shared" si="13"/>
        <v>0.4778536156940128</v>
      </c>
      <c r="DT48" s="61">
        <f t="shared" si="13"/>
        <v>0.3611911041723263</v>
      </c>
      <c r="DU48" s="61">
        <f t="shared" si="13"/>
        <v>0.1097807350794508</v>
      </c>
      <c r="DV48" s="61">
        <f t="shared" si="13"/>
        <v>0.34621159616402147</v>
      </c>
      <c r="DW48" s="61">
        <f t="shared" si="13"/>
        <v>0.10771122263381921</v>
      </c>
      <c r="DX48" s="61">
        <f t="shared" si="13"/>
        <v>0.16292925072773462</v>
      </c>
      <c r="DY48" s="61">
        <f t="shared" si="13"/>
        <v>0.2622599314317926</v>
      </c>
      <c r="DZ48" s="61">
        <f t="shared" ref="DZ48:FF48" si="14">AVERAGE(DZ9,DZ12,DZ18:DZ21,DZ28,DZ36,DZ39)</f>
        <v>0.12088799904263207</v>
      </c>
      <c r="EA48" s="1"/>
      <c r="EB48" s="1"/>
      <c r="EC48" s="36"/>
      <c r="ED48" s="36"/>
      <c r="EE48" s="1"/>
      <c r="EF48" s="36"/>
      <c r="EG48" s="36"/>
      <c r="EH48" s="1"/>
      <c r="EI48" s="1"/>
      <c r="EJ48" s="1"/>
      <c r="EK48" s="1"/>
      <c r="EL48" s="37"/>
      <c r="EM48" s="37"/>
      <c r="EN48" s="1"/>
      <c r="EO48" s="36"/>
      <c r="EP48" s="36"/>
      <c r="EQ48" s="36"/>
      <c r="ER48" s="36"/>
      <c r="ES48" s="36"/>
      <c r="ET48" s="36"/>
      <c r="EU48" s="36"/>
      <c r="EV48" s="36"/>
      <c r="EW48" s="36"/>
    </row>
    <row r="49" spans="1:153" x14ac:dyDescent="0.3">
      <c r="A49" s="1" t="s">
        <v>253</v>
      </c>
      <c r="B49" s="61">
        <f t="shared" ref="B49:BM49" si="15">AVERAGE(B15,B30:B32)</f>
        <v>0</v>
      </c>
      <c r="C49" s="61">
        <f t="shared" si="15"/>
        <v>0.23684210526315788</v>
      </c>
      <c r="D49" s="61">
        <f t="shared" si="15"/>
        <v>0.4375</v>
      </c>
      <c r="E49" s="61">
        <f t="shared" si="15"/>
        <v>0.52878289473684204</v>
      </c>
      <c r="F49" s="61">
        <f t="shared" si="15"/>
        <v>3.125E-2</v>
      </c>
      <c r="G49" s="61">
        <f t="shared" si="15"/>
        <v>0.21875</v>
      </c>
      <c r="H49" s="61">
        <f t="shared" si="15"/>
        <v>0.78125</v>
      </c>
      <c r="I49" s="61">
        <f t="shared" si="15"/>
        <v>0.19228351246671851</v>
      </c>
      <c r="J49" s="61">
        <f t="shared" si="15"/>
        <v>0.8077164875332814</v>
      </c>
      <c r="K49" s="61">
        <f t="shared" si="15"/>
        <v>0.66666666666666663</v>
      </c>
      <c r="L49" s="61">
        <f t="shared" si="15"/>
        <v>0.33333333333333331</v>
      </c>
      <c r="M49" s="62">
        <f t="shared" si="15"/>
        <v>5.1039215000000002</v>
      </c>
      <c r="N49" s="61">
        <f t="shared" si="15"/>
        <v>0.9</v>
      </c>
      <c r="O49" s="61">
        <f t="shared" si="15"/>
        <v>0.1</v>
      </c>
      <c r="P49" s="62">
        <f t="shared" si="15"/>
        <v>4.6451942499999994</v>
      </c>
      <c r="Q49" s="61">
        <f t="shared" si="15"/>
        <v>1</v>
      </c>
      <c r="R49" s="61">
        <f t="shared" si="15"/>
        <v>0</v>
      </c>
      <c r="S49" s="62">
        <f t="shared" si="15"/>
        <v>4.8656862500000004</v>
      </c>
      <c r="T49" s="62">
        <f t="shared" si="15"/>
        <v>3.9590419999999997</v>
      </c>
      <c r="U49" s="62">
        <f t="shared" si="15"/>
        <v>3.8928847500000003</v>
      </c>
      <c r="V49" s="62">
        <f t="shared" si="15"/>
        <v>3.5498460000000001</v>
      </c>
      <c r="W49" s="62">
        <f t="shared" si="15"/>
        <v>3.9950864999999998</v>
      </c>
      <c r="X49" s="62">
        <f t="shared" si="15"/>
        <v>3.2350387500000002</v>
      </c>
      <c r="Y49" s="62">
        <f t="shared" si="15"/>
        <v>3.9153314999999997</v>
      </c>
      <c r="Z49" s="62">
        <f t="shared" si="15"/>
        <v>3.8299487499999998</v>
      </c>
      <c r="AA49" s="62">
        <f t="shared" si="15"/>
        <v>4.2961010000000002</v>
      </c>
      <c r="AB49" s="62">
        <f t="shared" si="15"/>
        <v>4.4002949999999998</v>
      </c>
      <c r="AC49" s="62">
        <f t="shared" si="15"/>
        <v>3.4754725</v>
      </c>
      <c r="AD49" s="62">
        <f t="shared" si="15"/>
        <v>4.0464942500000003</v>
      </c>
      <c r="AE49" s="62">
        <f t="shared" si="15"/>
        <v>4.0535322499999999</v>
      </c>
      <c r="AF49" s="62">
        <f t="shared" si="15"/>
        <v>4.3413240000000002</v>
      </c>
      <c r="AG49" s="62">
        <f t="shared" si="15"/>
        <v>3.9826519999999999</v>
      </c>
      <c r="AH49" s="62">
        <f t="shared" si="15"/>
        <v>4.3270697500000006</v>
      </c>
      <c r="AI49" s="61">
        <f t="shared" si="15"/>
        <v>0.36842105263157893</v>
      </c>
      <c r="AJ49" s="61">
        <f t="shared" si="15"/>
        <v>0.63157894736842102</v>
      </c>
      <c r="AK49" s="62">
        <f t="shared" si="15"/>
        <v>4.8508044999999997</v>
      </c>
      <c r="AL49" s="62">
        <f t="shared" si="15"/>
        <v>5.1083247500000004</v>
      </c>
      <c r="AM49" s="62">
        <f t="shared" si="15"/>
        <v>4.9322452500000002</v>
      </c>
      <c r="AN49" s="62">
        <f t="shared" si="15"/>
        <v>3.4523170000000003</v>
      </c>
      <c r="AO49" s="62">
        <f t="shared" si="15"/>
        <v>3.4265235000000001</v>
      </c>
      <c r="AP49" s="62">
        <f t="shared" si="15"/>
        <v>3.6976192500000002</v>
      </c>
      <c r="AQ49" s="62">
        <f t="shared" si="15"/>
        <v>4.3619732500000001</v>
      </c>
      <c r="AR49" s="62">
        <f t="shared" si="15"/>
        <v>3.7805557499999995</v>
      </c>
      <c r="AS49" s="62">
        <f t="shared" si="15"/>
        <v>4.3560162499999997</v>
      </c>
      <c r="AT49" s="61">
        <f t="shared" si="15"/>
        <v>0.68965517241379315</v>
      </c>
      <c r="AU49" s="61">
        <f t="shared" si="15"/>
        <v>0.31034482758620691</v>
      </c>
      <c r="AV49" s="62">
        <f t="shared" si="15"/>
        <v>4.0252527499999999</v>
      </c>
      <c r="AW49" s="62">
        <f t="shared" si="15"/>
        <v>4.06583775</v>
      </c>
      <c r="AX49" s="62">
        <f t="shared" si="15"/>
        <v>4.7602360000000008</v>
      </c>
      <c r="AY49" s="61">
        <f t="shared" si="15"/>
        <v>0.90909090909090906</v>
      </c>
      <c r="AZ49" s="61">
        <f t="shared" si="15"/>
        <v>9.0909090909090912E-2</v>
      </c>
      <c r="BA49" s="62">
        <f t="shared" si="15"/>
        <v>4.6612372499999992</v>
      </c>
      <c r="BB49" s="62">
        <f t="shared" si="15"/>
        <v>4.5668524999999995</v>
      </c>
      <c r="BC49" s="62">
        <f t="shared" si="15"/>
        <v>4.6230814999999996</v>
      </c>
      <c r="BD49" s="62">
        <f t="shared" si="15"/>
        <v>4.8246454999999999</v>
      </c>
      <c r="BE49" s="62">
        <f t="shared" si="15"/>
        <v>5.0497100000000001</v>
      </c>
      <c r="BF49" s="62">
        <f t="shared" si="15"/>
        <v>4.6332005000000001</v>
      </c>
      <c r="BG49" s="62">
        <f t="shared" si="15"/>
        <v>4.6199719999999997</v>
      </c>
      <c r="BH49" s="62">
        <f t="shared" si="15"/>
        <v>4.903071999999999</v>
      </c>
      <c r="BI49" s="62">
        <f t="shared" si="15"/>
        <v>5.0028519999999999</v>
      </c>
      <c r="BJ49" s="62">
        <f t="shared" si="15"/>
        <v>4.8381297499999993</v>
      </c>
      <c r="BK49" s="62">
        <f t="shared" si="15"/>
        <v>5.068100666666667</v>
      </c>
      <c r="BL49" s="62">
        <f t="shared" si="15"/>
        <v>4.1751057500000002</v>
      </c>
      <c r="BM49" s="62">
        <f t="shared" si="15"/>
        <v>4.1273710000000001</v>
      </c>
      <c r="BN49" s="62">
        <f t="shared" ref="BN49:DY49" si="16">AVERAGE(BN15,BN30:BN32)</f>
        <v>3.6493737500000001</v>
      </c>
      <c r="BO49" s="62">
        <f t="shared" si="16"/>
        <v>4.7843165000000001</v>
      </c>
      <c r="BP49" s="62">
        <f t="shared" si="16"/>
        <v>3.7536397500000001</v>
      </c>
      <c r="BQ49" s="62">
        <f t="shared" si="16"/>
        <v>4.4131260000000001</v>
      </c>
      <c r="BR49" s="61">
        <f t="shared" si="16"/>
        <v>0.84482758620689657</v>
      </c>
      <c r="BS49" s="61">
        <f t="shared" si="16"/>
        <v>0.15517241379310345</v>
      </c>
      <c r="BT49" s="62">
        <f t="shared" si="16"/>
        <v>4.4653410000000004</v>
      </c>
      <c r="BU49" s="61">
        <f t="shared" si="16"/>
        <v>0.95</v>
      </c>
      <c r="BV49" s="61">
        <f t="shared" si="16"/>
        <v>0.05</v>
      </c>
      <c r="BW49" s="62">
        <f t="shared" si="16"/>
        <v>4.4007702500000008</v>
      </c>
      <c r="BX49" s="62">
        <f t="shared" si="16"/>
        <v>5.1049342499999995</v>
      </c>
      <c r="BY49" s="62">
        <f t="shared" si="16"/>
        <v>5.1647400000000001</v>
      </c>
      <c r="BZ49" s="62">
        <f t="shared" si="16"/>
        <v>4.566751</v>
      </c>
      <c r="CA49" s="62">
        <f t="shared" si="16"/>
        <v>4.9534462499999998</v>
      </c>
      <c r="CB49" s="62">
        <f t="shared" si="16"/>
        <v>4.9677282499999995</v>
      </c>
      <c r="CC49" s="62">
        <f t="shared" si="16"/>
        <v>4.4158917500000001</v>
      </c>
      <c r="CD49" s="62">
        <f t="shared" si="16"/>
        <v>4.5990510000000002</v>
      </c>
      <c r="CE49" s="62">
        <f t="shared" si="16"/>
        <v>4.3540599999999996</v>
      </c>
      <c r="CF49" s="62">
        <f t="shared" si="16"/>
        <v>5.0527735000000007</v>
      </c>
      <c r="CG49" s="62">
        <f t="shared" si="16"/>
        <v>5.0233950000000007</v>
      </c>
      <c r="CH49" s="62">
        <f t="shared" si="16"/>
        <v>4.5420542500000005</v>
      </c>
      <c r="CI49" s="61">
        <f t="shared" si="16"/>
        <v>0.12718008795110958</v>
      </c>
      <c r="CJ49" s="61">
        <f t="shared" si="16"/>
        <v>0.62393827455733497</v>
      </c>
      <c r="CK49" s="61">
        <f t="shared" si="16"/>
        <v>0.22013884552282442</v>
      </c>
      <c r="CL49" s="61">
        <f t="shared" si="16"/>
        <v>2.8742791968731016E-2</v>
      </c>
      <c r="CM49" s="62">
        <f t="shared" si="16"/>
        <v>4.6715840000000002</v>
      </c>
      <c r="CN49" s="62">
        <f t="shared" si="16"/>
        <v>4.4770029999999998</v>
      </c>
      <c r="CO49" s="62">
        <f t="shared" si="16"/>
        <v>4.3302587500000005</v>
      </c>
      <c r="CP49" s="62">
        <f t="shared" si="16"/>
        <v>4.2700149999999999</v>
      </c>
      <c r="CQ49" s="61">
        <f t="shared" si="16"/>
        <v>9.8341310126654147E-2</v>
      </c>
      <c r="CR49" s="61">
        <f t="shared" si="16"/>
        <v>6.0929623145745931E-2</v>
      </c>
      <c r="CS49" s="61">
        <f t="shared" si="16"/>
        <v>0.5964005880674883</v>
      </c>
      <c r="CT49" s="61">
        <f t="shared" si="16"/>
        <v>0.24432847866011159</v>
      </c>
      <c r="CU49" s="61">
        <f t="shared" si="16"/>
        <v>0.84246575342465757</v>
      </c>
      <c r="CV49" s="61">
        <f t="shared" si="16"/>
        <v>0.15753424657534246</v>
      </c>
      <c r="CW49" s="62">
        <f t="shared" si="16"/>
        <v>4.7349015000000003</v>
      </c>
      <c r="CX49" s="62">
        <f t="shared" si="16"/>
        <v>4.6079835000000005</v>
      </c>
      <c r="CY49" s="62">
        <f t="shared" si="16"/>
        <v>4.4878867500000004</v>
      </c>
      <c r="CZ49" s="62">
        <f t="shared" si="16"/>
        <v>4.0206707499999998</v>
      </c>
      <c r="DA49" s="62">
        <f t="shared" si="16"/>
        <v>3.91337475</v>
      </c>
      <c r="DB49" s="62">
        <f t="shared" si="16"/>
        <v>4.0545504999999995</v>
      </c>
      <c r="DC49" s="62">
        <f t="shared" si="16"/>
        <v>4.4624305</v>
      </c>
      <c r="DD49" s="62">
        <f t="shared" si="16"/>
        <v>4.6049660000000001</v>
      </c>
      <c r="DE49" s="62">
        <f t="shared" si="16"/>
        <v>3.9672354999999997</v>
      </c>
      <c r="DF49" s="62">
        <f t="shared" si="16"/>
        <v>3.9106756666666667</v>
      </c>
      <c r="DG49" s="62">
        <f t="shared" si="16"/>
        <v>3.9459636666666662</v>
      </c>
      <c r="DH49" s="62">
        <f t="shared" si="16"/>
        <v>4.0306546666666669</v>
      </c>
      <c r="DI49" s="62">
        <f t="shared" si="16"/>
        <v>4.2654707500000004</v>
      </c>
      <c r="DJ49" s="62">
        <f t="shared" si="16"/>
        <v>4.2104697499999997</v>
      </c>
      <c r="DK49" s="62">
        <f t="shared" si="16"/>
        <v>4.6131359999999999</v>
      </c>
      <c r="DL49" s="62">
        <f t="shared" si="16"/>
        <v>4.3276353333333333</v>
      </c>
      <c r="DM49" s="62">
        <f t="shared" si="16"/>
        <v>4.3399473333333338</v>
      </c>
      <c r="DN49" s="62">
        <f t="shared" si="16"/>
        <v>4.2135342500000004</v>
      </c>
      <c r="DO49" s="62">
        <f>AVERAGE(DQ15,DO30:DO32)</f>
        <v>4.5950340000000001</v>
      </c>
      <c r="DP49" s="62">
        <f t="shared" si="16"/>
        <v>4.5</v>
      </c>
      <c r="DQ49" s="62">
        <f t="shared" si="16"/>
        <v>4.4603436666666667</v>
      </c>
      <c r="DR49" s="61">
        <f t="shared" si="16"/>
        <v>6.5864977944808084E-2</v>
      </c>
      <c r="DS49" s="61">
        <f t="shared" si="16"/>
        <v>0.51485725507950653</v>
      </c>
      <c r="DT49" s="61">
        <f t="shared" si="16"/>
        <v>0.31041328115686151</v>
      </c>
      <c r="DU49" s="61">
        <f t="shared" si="16"/>
        <v>0.10886448581882384</v>
      </c>
      <c r="DV49" s="61">
        <f t="shared" si="16"/>
        <v>0.33098714251381878</v>
      </c>
      <c r="DW49" s="61">
        <f t="shared" si="16"/>
        <v>0.12287010334054314</v>
      </c>
      <c r="DX49" s="61">
        <f t="shared" si="16"/>
        <v>7.7467856284546985E-2</v>
      </c>
      <c r="DY49" s="61">
        <f t="shared" si="16"/>
        <v>0.38669190098534006</v>
      </c>
      <c r="DZ49" s="61">
        <f t="shared" ref="DZ49:FF49" si="17">AVERAGE(DZ15,DZ30:DZ32)</f>
        <v>8.1982996875751016E-2</v>
      </c>
    </row>
    <row r="50" spans="1:153" x14ac:dyDescent="0.3">
      <c r="A50" s="24" t="s">
        <v>254</v>
      </c>
      <c r="B50" s="61">
        <f t="shared" ref="B50:BM50" si="18">AVERAGE(B4,B5,B6,B7,B8,B9,B10,B11,B12,B13,B14,B16,B17,B18,B19,B20,B21,B22,B23,B24,B25,B26,B27,B28,B29,B33,B34,B35,B36,B37,B38,B39,B40,B41,B42)</f>
        <v>1.3402612337665902E-2</v>
      </c>
      <c r="C50" s="61">
        <f t="shared" si="18"/>
        <v>5.5979612223936541E-2</v>
      </c>
      <c r="D50" s="61">
        <f t="shared" si="18"/>
        <v>0.36958899311366494</v>
      </c>
      <c r="E50" s="61">
        <f t="shared" si="18"/>
        <v>0.49873281874055264</v>
      </c>
      <c r="F50" s="61">
        <f t="shared" si="18"/>
        <v>8.5502446576338723E-2</v>
      </c>
      <c r="G50" s="61">
        <f t="shared" si="18"/>
        <v>0.37188657666669828</v>
      </c>
      <c r="H50" s="61">
        <f t="shared" si="18"/>
        <v>0.62811342333330156</v>
      </c>
      <c r="I50" s="61">
        <f t="shared" si="18"/>
        <v>0.20220679276331288</v>
      </c>
      <c r="J50" s="61">
        <f t="shared" si="18"/>
        <v>0.79779320723668723</v>
      </c>
      <c r="K50" s="61">
        <f t="shared" si="18"/>
        <v>0.81911877782122067</v>
      </c>
      <c r="L50" s="61">
        <f t="shared" si="18"/>
        <v>0.18088122217877939</v>
      </c>
      <c r="M50" s="62">
        <f t="shared" si="18"/>
        <v>4.3121582424242435</v>
      </c>
      <c r="N50" s="61">
        <f t="shared" si="18"/>
        <v>0.89176399948409657</v>
      </c>
      <c r="O50" s="61">
        <f t="shared" si="18"/>
        <v>0.10823600051590343</v>
      </c>
      <c r="P50" s="62">
        <f t="shared" si="18"/>
        <v>4.4033340857142864</v>
      </c>
      <c r="Q50" s="61">
        <f t="shared" si="18"/>
        <v>0.9264154646150824</v>
      </c>
      <c r="R50" s="61">
        <f t="shared" si="18"/>
        <v>7.358453538491784E-2</v>
      </c>
      <c r="S50" s="62">
        <f t="shared" si="18"/>
        <v>4.6049796857142837</v>
      </c>
      <c r="T50" s="62">
        <f t="shared" si="18"/>
        <v>3.899122515151515</v>
      </c>
      <c r="U50" s="62">
        <f t="shared" si="18"/>
        <v>3.7754395151515152</v>
      </c>
      <c r="V50" s="62">
        <f t="shared" si="18"/>
        <v>3.5950220303030309</v>
      </c>
      <c r="W50" s="62">
        <f t="shared" si="18"/>
        <v>3.8031196176470594</v>
      </c>
      <c r="X50" s="62">
        <f t="shared" si="18"/>
        <v>3.3901834687499997</v>
      </c>
      <c r="Y50" s="62">
        <f t="shared" si="18"/>
        <v>3.9034369062500001</v>
      </c>
      <c r="Z50" s="62">
        <f t="shared" si="18"/>
        <v>3.899816303030303</v>
      </c>
      <c r="AA50" s="62">
        <f t="shared" si="18"/>
        <v>4.1816244705882344</v>
      </c>
      <c r="AB50" s="62">
        <f t="shared" si="18"/>
        <v>4.1986169090909096</v>
      </c>
      <c r="AC50" s="62">
        <f t="shared" si="18"/>
        <v>3.585766676470588</v>
      </c>
      <c r="AD50" s="62">
        <f t="shared" si="18"/>
        <v>3.9034324999999996</v>
      </c>
      <c r="AE50" s="62">
        <f t="shared" si="18"/>
        <v>4.0538559090909096</v>
      </c>
      <c r="AF50" s="62">
        <f t="shared" si="18"/>
        <v>4.2695289999999986</v>
      </c>
      <c r="AG50" s="62">
        <f t="shared" si="18"/>
        <v>3.9684231875000004</v>
      </c>
      <c r="AH50" s="62">
        <f t="shared" si="18"/>
        <v>4.2864395937499999</v>
      </c>
      <c r="AI50" s="61">
        <f t="shared" si="18"/>
        <v>0.61530623109044147</v>
      </c>
      <c r="AJ50" s="61">
        <f t="shared" si="18"/>
        <v>0.38469376890955842</v>
      </c>
      <c r="AK50" s="62">
        <f t="shared" si="18"/>
        <v>4.4017189705882354</v>
      </c>
      <c r="AL50" s="62">
        <f t="shared" si="18"/>
        <v>4.5028828787878794</v>
      </c>
      <c r="AM50" s="62">
        <f t="shared" si="18"/>
        <v>4.482727441176471</v>
      </c>
      <c r="AN50" s="62">
        <f t="shared" si="18"/>
        <v>3.1274190606060608</v>
      </c>
      <c r="AO50" s="62">
        <f t="shared" si="18"/>
        <v>3.0969084242424243</v>
      </c>
      <c r="AP50" s="62">
        <f t="shared" si="18"/>
        <v>3.1373632727272729</v>
      </c>
      <c r="AQ50" s="62">
        <f t="shared" si="18"/>
        <v>3.501931363636364</v>
      </c>
      <c r="AR50" s="62">
        <f t="shared" si="18"/>
        <v>3.4313853030303023</v>
      </c>
      <c r="AS50" s="62">
        <f t="shared" si="18"/>
        <v>4.0518364411764694</v>
      </c>
      <c r="AT50" s="61">
        <f t="shared" si="18"/>
        <v>0.59538975432847496</v>
      </c>
      <c r="AU50" s="61">
        <f t="shared" si="18"/>
        <v>0.40461024567152493</v>
      </c>
      <c r="AV50" s="62">
        <f t="shared" si="18"/>
        <v>4.0013768823529414</v>
      </c>
      <c r="AW50" s="62">
        <f t="shared" si="18"/>
        <v>3.8393545142857137</v>
      </c>
      <c r="AX50" s="62">
        <f t="shared" si="18"/>
        <v>4.4507129999999986</v>
      </c>
      <c r="AY50" s="61">
        <f t="shared" si="18"/>
        <v>0.70479258429584402</v>
      </c>
      <c r="AZ50" s="61">
        <f t="shared" si="18"/>
        <v>0.29520741570415593</v>
      </c>
      <c r="BA50" s="62">
        <f t="shared" si="18"/>
        <v>4.2684194117647056</v>
      </c>
      <c r="BB50" s="62">
        <f t="shared" si="18"/>
        <v>3.9528161176470595</v>
      </c>
      <c r="BC50" s="62">
        <f t="shared" si="18"/>
        <v>4.0662296571428556</v>
      </c>
      <c r="BD50" s="62">
        <f t="shared" si="18"/>
        <v>4.0278254285714299</v>
      </c>
      <c r="BE50" s="62">
        <f t="shared" si="18"/>
        <v>4.2659422285714284</v>
      </c>
      <c r="BF50" s="62">
        <f t="shared" si="18"/>
        <v>3.9691844857142851</v>
      </c>
      <c r="BG50" s="62">
        <f t="shared" si="18"/>
        <v>3.8794523428571428</v>
      </c>
      <c r="BH50" s="62">
        <f t="shared" si="18"/>
        <v>4.0864840588235287</v>
      </c>
      <c r="BI50" s="62">
        <f t="shared" si="18"/>
        <v>4.0465208125000007</v>
      </c>
      <c r="BJ50" s="62">
        <f t="shared" si="18"/>
        <v>4.4282703030303034</v>
      </c>
      <c r="BK50" s="62">
        <f t="shared" si="18"/>
        <v>4.7840629062499991</v>
      </c>
      <c r="BL50" s="62">
        <f t="shared" si="18"/>
        <v>3.3902346874999996</v>
      </c>
      <c r="BM50" s="62">
        <f t="shared" si="18"/>
        <v>3.9126391999999992</v>
      </c>
      <c r="BN50" s="62">
        <f t="shared" ref="BN50:DY50" si="19">AVERAGE(BN4,BN5,BN6,BN7,BN8,BN9,BN10,BN11,BN12,BN13,BN14,BN16,BN17,BN18,BN19,BN20,BN21,BN22,BN23,BN24,BN25,BN26,BN27,BN28,BN29,BN33,BN34,BN35,BN36,BN37,BN38,BN39,BN40,BN41,BN42)</f>
        <v>3.7622720857142853</v>
      </c>
      <c r="BO50" s="62">
        <f t="shared" si="19"/>
        <v>4.6204426666666674</v>
      </c>
      <c r="BP50" s="62">
        <f t="shared" si="19"/>
        <v>3.7522192941176478</v>
      </c>
      <c r="BQ50" s="62">
        <f t="shared" si="19"/>
        <v>3.8517912857142864</v>
      </c>
      <c r="BR50" s="61">
        <f t="shared" si="19"/>
        <v>0.79349464372179346</v>
      </c>
      <c r="BS50" s="61">
        <f t="shared" si="19"/>
        <v>0.20650535627820651</v>
      </c>
      <c r="BT50" s="62">
        <f t="shared" si="19"/>
        <v>4.3373334999999997</v>
      </c>
      <c r="BU50" s="61">
        <f t="shared" si="19"/>
        <v>0.79382748503104417</v>
      </c>
      <c r="BV50" s="61">
        <f t="shared" si="19"/>
        <v>0.20617251496895592</v>
      </c>
      <c r="BW50" s="62">
        <f t="shared" si="19"/>
        <v>4.3414661176470597</v>
      </c>
      <c r="BX50" s="62">
        <f t="shared" si="19"/>
        <v>4.6064531764705885</v>
      </c>
      <c r="BY50" s="62">
        <f t="shared" si="19"/>
        <v>4.6220500285714285</v>
      </c>
      <c r="BZ50" s="62">
        <f t="shared" si="19"/>
        <v>4.3798272352941181</v>
      </c>
      <c r="CA50" s="62">
        <f t="shared" si="19"/>
        <v>4.8238729999999999</v>
      </c>
      <c r="CB50" s="62">
        <f t="shared" si="19"/>
        <v>4.7708600303030311</v>
      </c>
      <c r="CC50" s="62">
        <f t="shared" si="19"/>
        <v>4.2471380294117651</v>
      </c>
      <c r="CD50" s="62">
        <f t="shared" si="19"/>
        <v>4.311567171428571</v>
      </c>
      <c r="CE50" s="62">
        <f t="shared" si="19"/>
        <v>4.2693820285714281</v>
      </c>
      <c r="CF50" s="62">
        <f t="shared" si="19"/>
        <v>4.9446232424242424</v>
      </c>
      <c r="CG50" s="62">
        <f t="shared" si="19"/>
        <v>4.8280290882352945</v>
      </c>
      <c r="CH50" s="62">
        <f t="shared" si="19"/>
        <v>4.7644635294117643</v>
      </c>
      <c r="CI50" s="61">
        <f t="shared" si="19"/>
        <v>0.14266000147637078</v>
      </c>
      <c r="CJ50" s="61">
        <f t="shared" si="19"/>
        <v>0.66656835365678779</v>
      </c>
      <c r="CK50" s="61">
        <f t="shared" si="19"/>
        <v>0.16147178834171544</v>
      </c>
      <c r="CL50" s="61">
        <f t="shared" si="19"/>
        <v>2.9299856525126157E-2</v>
      </c>
      <c r="CM50" s="62">
        <f t="shared" si="19"/>
        <v>4.5642623529411761</v>
      </c>
      <c r="CN50" s="62">
        <f t="shared" si="19"/>
        <v>4.4262739999999994</v>
      </c>
      <c r="CO50" s="62">
        <f t="shared" si="19"/>
        <v>4.2732580294117648</v>
      </c>
      <c r="CP50" s="62">
        <f t="shared" si="19"/>
        <v>4.3337234705882359</v>
      </c>
      <c r="CQ50" s="61">
        <f t="shared" si="19"/>
        <v>0.17801170645345488</v>
      </c>
      <c r="CR50" s="61">
        <f t="shared" si="19"/>
        <v>0.12773018363555144</v>
      </c>
      <c r="CS50" s="61">
        <f t="shared" si="19"/>
        <v>0.43000364039370043</v>
      </c>
      <c r="CT50" s="61">
        <f t="shared" si="19"/>
        <v>0.26425446951729326</v>
      </c>
      <c r="CU50" s="61">
        <f t="shared" si="19"/>
        <v>0.72326619000808823</v>
      </c>
      <c r="CV50" s="61">
        <f t="shared" si="19"/>
        <v>0.27673380999191172</v>
      </c>
      <c r="CW50" s="62">
        <f t="shared" si="19"/>
        <v>4.7616289117647064</v>
      </c>
      <c r="CX50" s="62">
        <f t="shared" si="19"/>
        <v>4.6808927999999996</v>
      </c>
      <c r="CY50" s="62">
        <f t="shared" si="19"/>
        <v>4.3974853714285702</v>
      </c>
      <c r="CZ50" s="62">
        <f t="shared" si="19"/>
        <v>4.0150232187500006</v>
      </c>
      <c r="DA50" s="62">
        <f t="shared" si="19"/>
        <v>3.8139634</v>
      </c>
      <c r="DB50" s="62">
        <f t="shared" si="19"/>
        <v>3.9213511470588238</v>
      </c>
      <c r="DC50" s="62">
        <f t="shared" si="19"/>
        <v>4.1540986969696974</v>
      </c>
      <c r="DD50" s="62">
        <f t="shared" si="19"/>
        <v>4.2943618484848489</v>
      </c>
      <c r="DE50" s="62">
        <f t="shared" si="19"/>
        <v>4.0123810303030298</v>
      </c>
      <c r="DF50" s="62">
        <f t="shared" si="19"/>
        <v>4.0546862352941178</v>
      </c>
      <c r="DG50" s="62">
        <f t="shared" si="19"/>
        <v>4.0180884545454552</v>
      </c>
      <c r="DH50" s="62">
        <f t="shared" si="19"/>
        <v>4.1414557812499995</v>
      </c>
      <c r="DI50" s="62">
        <f t="shared" si="19"/>
        <v>4.2015938571428579</v>
      </c>
      <c r="DJ50" s="62">
        <f t="shared" si="19"/>
        <v>4.1385785454545445</v>
      </c>
      <c r="DK50" s="62">
        <f t="shared" si="19"/>
        <v>4.2896212647058816</v>
      </c>
      <c r="DL50" s="62">
        <f t="shared" si="19"/>
        <v>3.9492051142857139</v>
      </c>
      <c r="DM50" s="62">
        <f t="shared" si="19"/>
        <v>4.1619691428571421</v>
      </c>
      <c r="DN50" s="62">
        <f t="shared" si="19"/>
        <v>3.9831842571428573</v>
      </c>
      <c r="DO50" s="62">
        <f>AVERAGE(DQ4,DO5,DO6,DQ7,DO8,DO9,DO10,DO11,DO12,DQ13,DO14,DQ16,DO17,DO18,DO19,DO20,DO21,DO22,DQ23,DO24,DO25,DO26,DO27,DO28,DO29,DQ33,DO34,DQ35,DO36,DQ37,DO38,DO39,DO40,DO41,DO42)</f>
        <v>4.082780266666667</v>
      </c>
      <c r="DP50" s="62">
        <f t="shared" si="19"/>
        <v>4.1329077826086955</v>
      </c>
      <c r="DQ50" s="62">
        <f>AVERAGE(DQ4,DQ5,DQ6,DQ7,DQ8,DQ9,DQ10,DQ11,DQ12,DQ13,DQ14,DQ16,DQ17,DQ18,DQ19,DQ20,DQ21,DQ22,DQ23,DQ24,DQ25,DQ26,DQ27,DQ28,DQ29,DQ33,DQ34,DQ35,DQ36,DQ37,DQ38,DQ39,DQ40,DQ41,DQ42)</f>
        <v>4.1334585384615385</v>
      </c>
      <c r="DR50" s="61">
        <f t="shared" si="19"/>
        <v>7.2959601583126019E-2</v>
      </c>
      <c r="DS50" s="61">
        <f t="shared" si="19"/>
        <v>0.50218761753100982</v>
      </c>
      <c r="DT50" s="61">
        <f t="shared" si="19"/>
        <v>0.33348838074187165</v>
      </c>
      <c r="DU50" s="61">
        <f t="shared" si="19"/>
        <v>9.1364400143992427E-2</v>
      </c>
      <c r="DV50" s="61">
        <f t="shared" si="19"/>
        <v>0.329995550677189</v>
      </c>
      <c r="DW50" s="61">
        <f t="shared" si="19"/>
        <v>0.10865778350428458</v>
      </c>
      <c r="DX50" s="61">
        <f t="shared" si="19"/>
        <v>0.17031244725193695</v>
      </c>
      <c r="DY50" s="61">
        <f t="shared" si="19"/>
        <v>0.26470344768943266</v>
      </c>
      <c r="DZ50" s="61">
        <f t="shared" ref="DZ50:FF50" si="20">AVERAGE(DZ4,DZ5,DZ6,DZ7,DZ8,DZ9,DZ10,DZ11,DZ12,DZ13,DZ14,DZ16,DZ17,DZ18,DZ19,DZ20,DZ21,DZ22,DZ23,DZ24,DZ25,DZ26,DZ27,DZ28,DZ29,DZ33,DZ34,DZ35,DZ36,DZ37,DZ38,DZ39,DZ40,DZ41,DZ42)</f>
        <v>0.12633077087715699</v>
      </c>
      <c r="EA50" s="1"/>
      <c r="EB50" s="1"/>
      <c r="EC50" s="36"/>
      <c r="ED50" s="36"/>
      <c r="EE50" s="1"/>
      <c r="EF50" s="36"/>
      <c r="EG50" s="36"/>
      <c r="EH50" s="1"/>
      <c r="EI50" s="1"/>
      <c r="EJ50" s="1"/>
      <c r="EK50" s="1"/>
      <c r="EL50" s="37"/>
      <c r="EM50" s="37"/>
      <c r="EN50" s="1"/>
      <c r="EO50" s="36"/>
      <c r="EP50" s="36"/>
      <c r="EQ50" s="36"/>
      <c r="ER50" s="36"/>
      <c r="ES50" s="36"/>
      <c r="ET50" s="36"/>
      <c r="EU50" s="36"/>
      <c r="EV50" s="36"/>
      <c r="EW50" s="36"/>
    </row>
  </sheetData>
  <mergeCells count="30">
    <mergeCell ref="B38:C38"/>
    <mergeCell ref="CQ3:CT3"/>
    <mergeCell ref="CU3:CV3"/>
    <mergeCell ref="DR3:DU3"/>
    <mergeCell ref="B5:C5"/>
    <mergeCell ref="D5:F5"/>
    <mergeCell ref="C30:D30"/>
    <mergeCell ref="E30:F30"/>
    <mergeCell ref="AI3:AJ3"/>
    <mergeCell ref="AT3:AU3"/>
    <mergeCell ref="AY3:AZ3"/>
    <mergeCell ref="BR3:BS3"/>
    <mergeCell ref="BU3:BV3"/>
    <mergeCell ref="CI3:CL3"/>
    <mergeCell ref="CA1:CY1"/>
    <mergeCell ref="CZ1:DN1"/>
    <mergeCell ref="DO1:DU1"/>
    <mergeCell ref="DV1:DZ1"/>
    <mergeCell ref="B3:F3"/>
    <mergeCell ref="G3:H3"/>
    <mergeCell ref="I3:J3"/>
    <mergeCell ref="K3:L3"/>
    <mergeCell ref="N3:O3"/>
    <mergeCell ref="Q3:R3"/>
    <mergeCell ref="B1:F1"/>
    <mergeCell ref="G1:H1"/>
    <mergeCell ref="I1:J1"/>
    <mergeCell ref="K1:AS1"/>
    <mergeCell ref="AT1:BQ1"/>
    <mergeCell ref="BR1:BZ1"/>
  </mergeCells>
  <conditionalFormatting sqref="FU21:HZ21 EL21:FS21 EA46:EW46 EA48:EW48 B6 G3 K3 M3:N3 P3:Q3 S3:AI3 AK3:AT3 AV3:AY3 BA3:BR3 BT3:BU3 BW3:CI3 CM3:CQ3 CU3 CW3:DN3 EL31:GD35 E7:F18 B35:F37 D25:D26 K20:L20 N6:O6 N18:O18 Q18 Q6 AI6:AJ6 AI18:AJ18 AT6:AU6 AT18:AU18 AY6:AZ6 AY18:AZ18 BR6:BS6 BR18:BS18 BU6:BV6 BU18:BV18 CU6:CV6 CU18:CV18 K9:L9 EL39:GD42 EG36:GD36 EN37:GD37 EA38:GD38 EA3:EO3 EA25:GD25 CI4:CL4 EG29:EK32 EF29:EF36 EA4:GD18 EA29:EE34 CI29:CL33 I6 K11:L12 I8:I12 K17:L18 I34 N9:O12 N14:O14 N21:O22 N24:O24 N26:O27 N32:O32 N34:O34 N36:O36 N41:O42 Q9:R12 Q14:R14 Q21:R22 Q24:R24 Q26:R27 Q32:R32 Q34:R34 Q36:R36 Q41:R42 AI9:AJ12 AI14:AJ14 AI21:AJ22 AI24:AJ24 AI26:AJ27 AI32:AJ32 AI34:AJ34 AI36:AJ36 AI38:AJ38 AI41:AJ42 AT9:AU12 AT14:AU14 AT21:AU22 AT24:AU24 AT26:AU27 AT32:AU32 AT34:AU34 AT36:AU36 AT38:AU38 AT41:AU42 AY9:AZ12 AY14:AZ14 AY21:AZ22 AY24:AZ24 AY26:AZ27 AY32:AZ32 AY34:AZ34 AY36:AZ36 AY38:AZ38 AY41:AZ42 BR9:BS12 BR14:BS14 BR21:BS22 BR24:BS24 BR26:BS27 BR32:BS32 BR34:BS34 BR36:BS36 BR41:BS42 BU9:BV12 BU14:BV14 BU21:BV22 BU24:BV24 BU26:BV27 BU32:BV32 BU34:BV34 BU36:BV36 BU41:BV42 CU9:CV12 CU14:CV14 CU21:CV22 CU24:CV24 CU26:CV27 CU32:CV32 CU34:CV34 CU36:CV36 E26:F26 D38:F38 F25 B40:F42 A3:B3 CI35:CL42 CQ29:CT42 DV39:DV42 DR4:DZ4 DV32:DX38 DY32:DZ42 EL22:GD24 EL26:GD29 I3 K14:L14 I14 K24:L24 I24 K32:L32 I32 K36:L36 I36 K38:L38 I38 K40:L42 K26:L27 M37:M42 P37:P42 S37:AH42 AK37:AS42 AV37:AX42 BA37:BQ42 BT37:BT42 BW37:CH42 CM37:CP42 CU41:DU42 DW42:DX42 I40:I42 P28 I26:I27 G8:H17 G19:H19 G21:H21 G33:H35 G38:H39 G24:H25 G42:H42 J4:J27 DV6:DZ27 DR5:DU27 I17:I22 EA19:EK24 EA26:EK28 CI7:CL26 EL19:GD20 CQ6:CT26 B7:C26 D6:D23 E19:E25 F19:F23 J29:J42 G29:I29 K29:L29 S28 W28 Z28:AA28 AE28 AK28 AM28 AS28 AV28:AW28 BA28:BH28 BL28:BN28 BP28:BQ28 BT28 BW28:BZ28 CC28:CE28 CH28 CW28:CY28 DI28 DA28 DK28:DN28 DQ28 DR29:DU36 DV29:DZ30 CW38:DU40 CW37:DN37 DP37:DU37 B44:EW44 B43:GD43 B45:DZ50">
    <cfRule type="containsBlanks" dxfId="83" priority="45">
      <formula>LEN(TRIM(A3))=0</formula>
    </cfRule>
  </conditionalFormatting>
  <conditionalFormatting sqref="A45 A47 A49">
    <cfRule type="containsBlanks" dxfId="82" priority="42">
      <formula>LEN(TRIM(A45))=0</formula>
    </cfRule>
    <cfRule type="cellIs" dxfId="81" priority="43" operator="equal">
      <formula>""" """</formula>
    </cfRule>
    <cfRule type="containsText" dxfId="80" priority="44" operator="containsText" text="&quot; &quot;">
      <formula>NOT(ISERROR(SEARCH(""" """,A45)))</formula>
    </cfRule>
  </conditionalFormatting>
  <conditionalFormatting sqref="A44">
    <cfRule type="containsBlanks" dxfId="79" priority="41">
      <formula>LEN(TRIM(A44))=0</formula>
    </cfRule>
  </conditionalFormatting>
  <conditionalFormatting sqref="A46">
    <cfRule type="containsBlanks" dxfId="78" priority="40">
      <formula>LEN(TRIM(A46))=0</formula>
    </cfRule>
  </conditionalFormatting>
  <conditionalFormatting sqref="A48">
    <cfRule type="containsBlanks" dxfId="77" priority="39">
      <formula>LEN(TRIM(A48))=0</formula>
    </cfRule>
  </conditionalFormatting>
  <conditionalFormatting sqref="DO3:DR3 EG36:EL36 EA38:EL38 EG29:EK35 EF29:EF36 EA29:EE34 DW42:EK42 DY39:EK41 EA43:EK43 EA4:EK28">
    <cfRule type="cellIs" dxfId="76" priority="38" operator="equal">
      <formula>""" """</formula>
    </cfRule>
  </conditionalFormatting>
  <conditionalFormatting sqref="DV3:DY3">
    <cfRule type="cellIs" dxfId="75" priority="47" operator="equal">
      <formula>""" """</formula>
    </cfRule>
  </conditionalFormatting>
  <conditionalFormatting sqref="EL30:GD30">
    <cfRule type="containsBlanks" dxfId="74" priority="37">
      <formula>LEN(TRIM(EL30))=0</formula>
    </cfRule>
  </conditionalFormatting>
  <conditionalFormatting sqref="DW44:DZ49">
    <cfRule type="cellIs" dxfId="73" priority="36" operator="equal">
      <formula>""" """</formula>
    </cfRule>
  </conditionalFormatting>
  <conditionalFormatting sqref="DW39:DX42">
    <cfRule type="containsBlanks" dxfId="72" priority="35">
      <formula>LEN(TRIM(DW39))=0</formula>
    </cfRule>
  </conditionalFormatting>
  <conditionalFormatting sqref="EA50:EW50">
    <cfRule type="containsBlanks" dxfId="71" priority="34">
      <formula>LEN(TRIM(EA50))=0</formula>
    </cfRule>
  </conditionalFormatting>
  <conditionalFormatting sqref="A50">
    <cfRule type="containsBlanks" dxfId="70" priority="33">
      <formula>LEN(TRIM(A50))=0</formula>
    </cfRule>
  </conditionalFormatting>
  <conditionalFormatting sqref="DW50:DZ50">
    <cfRule type="cellIs" dxfId="69" priority="32" operator="equal">
      <formula>""" """</formula>
    </cfRule>
  </conditionalFormatting>
  <conditionalFormatting sqref="R6 R18">
    <cfRule type="containsBlanks" dxfId="68" priority="31">
      <formula>LEN(TRIM(R6))=0</formula>
    </cfRule>
  </conditionalFormatting>
  <conditionalFormatting sqref="EA35:EE36 EA37:EM37">
    <cfRule type="containsBlanks" dxfId="67" priority="30">
      <formula>LEN(TRIM(EA35))=0</formula>
    </cfRule>
  </conditionalFormatting>
  <conditionalFormatting sqref="EA35:EE36 EA37:EM37">
    <cfRule type="cellIs" dxfId="66" priority="29" operator="equal">
      <formula>""" """</formula>
    </cfRule>
  </conditionalFormatting>
  <conditionalFormatting sqref="DZ3">
    <cfRule type="cellIs" dxfId="65" priority="28" operator="equal">
      <formula>""" """</formula>
    </cfRule>
  </conditionalFormatting>
  <conditionalFormatting sqref="N8:O12 N14:O14 M34:M35 N24:O24 N32:O32 N34:O34 N38:O38 N40:O42 Q8:R12 Q14:R14 Q24:R24 Q34:R34 Q38:R38 Q40:R42 AI8:AJ12 AI14:AJ14 S34:AH35 AI24:AJ24 AI34:AJ34 Q36:AJ36 AI38:AJ38 AI40:AJ42 AT8:AU12 AT14:AU14 AT24:AU24 AT34:AU34 AT38:AU38 AT40:AU42 AY8:AZ12 AY14:AZ14 AV34:AX35 AY24:AZ24 AT36:AZ36 AY38:AZ38 AY40:AZ42 BR8:BS12 BR14:BS14 BR24:BS24 BR36:BS36 BR40:BS42 BU8:BV12 BU14:BV14 BU24:BV24 BU36:BV36 BU40:BV42 CW7:DN7 CW12:DN17 CW21:DN25 CU8:CV12 CU14:CV14 CU24:CV24 CW35:DN35 CU40:CV42 B34:F37 B40:F42 B5:B6 D5:D6 Q32:CH32 CI29:CL33 AY34:CH34 CU6:DN6 CU32:CV32 CQ29:CT33 CQ35:CT42 CW8:DU11 DV36:DZ42 DV29:DZ30 DV32:DZ34 M27 N26:O27 Q26:R27 S27:AH27 AI26:AJ27 AK27:AS27 AT26:AU27 AV27:AX27 AY26:AZ27 BA27:BQ27 BR26:BS27 BU26:BV27 CU26:CV27 BW27:CH27 CM27:CP27 CW27:DU27 K6:CH6 I6 K8:L12 I8:I12 K14:L14 I14 K24:L24 I24 K32:L32 I32 K34:L34 I34 K38:L38 I38 K40:L42 K36:O36 I36 K26:L27 M37:M42 P34:P42 S37:AH42 AK34:AS42 AV37:AX42 BA35:BQ42 BT35:BT42 BW35:CL42 CM34:CP42 I40:I42 P27:P32 I26:I27 G6:H17 G19:H19 G21:H21 G33:H39 G42:H42 J4:J27 I17:I22 K17:L22 DV6:DZ26 CW18:DU20 CQ6:CT26 CM5:CP25 CI6:CL26 BW7:CH25 B23:H26 CU17:CV19 BU17:BV22 BT7:BT25 BR17:BS19 BA7:BQ25 AY17:AZ22 AV7:AX25 AT17:AU22 AK7:AS25 AI17:AJ22 S7:AH25 Q17:R22 P7:P25 N17:O22 M7:M25 C30 E30 A30 J29:J42 G29:I29 M29:M32 N29:O29 K29:L29 M4:M5 P4:P5 Q29:R29 S29:AH31 S28 W28 Z28:AA28 AE28 AI29:AJ29 AK29:AS31 AK28 AM28 AS28 AT29:AU29 AV29:AX31 AV28:AW28 AY29:AZ29 BA29:BQ31 BA28:BH28 BL28:BN28 BP28:BQ28 BR29:BS29 BT27:BT31 BR21:BS22 BU29:BV29 BW29:CH31 BW28:BZ28 CC28:CE28 CH28 CU21:CV22 CU29:CV29 CW29:DU32 CW28:CY28 DI28 CM29:CP32 DA28 DK28:DN28 DQ28 EA5:XFD42 CW4:DN5 BW4:CT4 BT4:BT5 BW5:CH5 S4:AH5 AK4:AS5 AV4:AX5 BA4:BQ5 B1:XFD1 A2:XFD3 DO12 DP4:XFD4 DO5:DU6 DP7:DU7 DO14 DO17 DP12:DU17 DO21:DO22 DO24:DO25 DP21:DU25 CU34:DO34 DP34:DU35 CU36:DU36 CW38:DU42 CW37:DN37 DP37:DU37 A43:XFD1048576 B7:F22">
    <cfRule type="containsBlanks" dxfId="64" priority="27">
      <formula>LEN(TRIM(A1))=0</formula>
    </cfRule>
  </conditionalFormatting>
  <conditionalFormatting sqref="G44:H50">
    <cfRule type="containsBlanks" dxfId="63" priority="26">
      <formula>LEN(TRIM(G44))=0</formula>
    </cfRule>
  </conditionalFormatting>
  <conditionalFormatting sqref="R44:R50">
    <cfRule type="containsBlanks" dxfId="62" priority="25">
      <formula>LEN(TRIM(R44))=0</formula>
    </cfRule>
  </conditionalFormatting>
  <conditionalFormatting sqref="E27 B27:C27 CQ27:CT27 CI27:CL27">
    <cfRule type="containsBlanks" dxfId="61" priority="24">
      <formula>LEN(TRIM(B27))=0</formula>
    </cfRule>
  </conditionalFormatting>
  <conditionalFormatting sqref="DY27">
    <cfRule type="cellIs" dxfId="60" priority="23" operator="equal">
      <formula>""" """</formula>
    </cfRule>
  </conditionalFormatting>
  <conditionalFormatting sqref="BR38:BS38">
    <cfRule type="containsBlanks" dxfId="59" priority="22">
      <formula>LEN(TRIM(BR38))=0</formula>
    </cfRule>
  </conditionalFormatting>
  <conditionalFormatting sqref="BR38:BS38">
    <cfRule type="containsBlanks" dxfId="58" priority="21">
      <formula>LEN(TRIM(BR38))=0</formula>
    </cfRule>
  </conditionalFormatting>
  <conditionalFormatting sqref="BU38:BV38">
    <cfRule type="containsBlanks" dxfId="57" priority="20">
      <formula>LEN(TRIM(BU38))=0</formula>
    </cfRule>
  </conditionalFormatting>
  <conditionalFormatting sqref="BU38:BV38">
    <cfRule type="containsBlanks" dxfId="56" priority="19">
      <formula>LEN(TRIM(BU38))=0</formula>
    </cfRule>
  </conditionalFormatting>
  <conditionalFormatting sqref="CU38:CV38">
    <cfRule type="containsBlanks" dxfId="55" priority="18">
      <formula>LEN(TRIM(CU38))=0</formula>
    </cfRule>
  </conditionalFormatting>
  <conditionalFormatting sqref="CU38:CV38">
    <cfRule type="containsBlanks" dxfId="54" priority="17">
      <formula>LEN(TRIM(CU38))=0</formula>
    </cfRule>
  </conditionalFormatting>
  <conditionalFormatting sqref="CI34:CL34 B38">
    <cfRule type="containsBlanks" dxfId="53" priority="16">
      <formula>LEN(TRIM(B34))=0</formula>
    </cfRule>
  </conditionalFormatting>
  <conditionalFormatting sqref="DY35">
    <cfRule type="cellIs" dxfId="52" priority="15" operator="equal">
      <formula>""" """</formula>
    </cfRule>
  </conditionalFormatting>
  <conditionalFormatting sqref="A1">
    <cfRule type="containsBlanks" dxfId="51" priority="14">
      <formula>LEN(TRIM(A1))=0</formula>
    </cfRule>
  </conditionalFormatting>
  <conditionalFormatting sqref="A17:A22">
    <cfRule type="containsBlanks" dxfId="12" priority="11">
      <formula>LEN(TRIM(A17))=0</formula>
    </cfRule>
    <cfRule type="cellIs" dxfId="11" priority="12" operator="equal">
      <formula>""" """</formula>
    </cfRule>
    <cfRule type="containsText" dxfId="10" priority="13" operator="containsText" text="&quot; &quot;">
      <formula>NOT(ISERROR(SEARCH(""" """,A17)))</formula>
    </cfRule>
  </conditionalFormatting>
  <conditionalFormatting sqref="A4:A16">
    <cfRule type="containsBlanks" dxfId="9" priority="8">
      <formula>LEN(TRIM(A4))=0</formula>
    </cfRule>
    <cfRule type="cellIs" dxfId="8" priority="9" operator="equal">
      <formula>""" """</formula>
    </cfRule>
    <cfRule type="containsText" dxfId="7" priority="10" operator="containsText" text="&quot; &quot;">
      <formula>NOT(ISERROR(SEARCH(""" """,A4)))</formula>
    </cfRule>
  </conditionalFormatting>
  <conditionalFormatting sqref="A24:A29">
    <cfRule type="containsBlanks" dxfId="6" priority="7">
      <formula>LEN(TRIM(A24))=0</formula>
    </cfRule>
  </conditionalFormatting>
  <conditionalFormatting sqref="A23">
    <cfRule type="containsBlanks" dxfId="5" priority="4">
      <formula>LEN(TRIM(A23))=0</formula>
    </cfRule>
    <cfRule type="cellIs" dxfId="4" priority="5" operator="equal">
      <formula>""" """</formula>
    </cfRule>
    <cfRule type="containsText" dxfId="3" priority="6" operator="containsText" text="&quot; &quot;">
      <formula>NOT(ISERROR(SEARCH(""" """,A23)))</formula>
    </cfRule>
  </conditionalFormatting>
  <conditionalFormatting sqref="A31:A32 A34:A38">
    <cfRule type="containsBlanks" dxfId="2" priority="3">
      <formula>LEN(TRIM(A31))=0</formula>
    </cfRule>
  </conditionalFormatting>
  <conditionalFormatting sqref="A33 A39:A40">
    <cfRule type="containsBlanks" dxfId="1" priority="2">
      <formula>LEN(TRIM(A33))=0</formula>
    </cfRule>
  </conditionalFormatting>
  <conditionalFormatting sqref="A41:A42">
    <cfRule type="containsBlanks" dxfId="0" priority="1">
      <formula>LEN(TRIM(A41))=0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46" id="{3C1E1799-13C6-4199-9ECE-0E035606974D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48" operator="containsText" text="&quot; &quot;" id="{BA05A88A-A35E-439C-AEF1-7432F7C6201E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DV3:DZ3</xm:sqref>
        </x14:conditionalFormatting>
        <x14:conditionalFormatting xmlns:xm="http://schemas.microsoft.com/office/excel/2006/main">
          <x14:cfRule type="containsBlanks" priority="49" id="{8A3202AA-E6BF-46A8-9079-B2C9D57BF897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50" operator="containsText" text="&quot; &quot;" id="{4ABB759D-9CB0-4E18-8D9F-6124149DFF74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DW44:DZ50 EF30:EF34 EA4:EE5 EA29:EE29 EA27:EE27 EF4:EK24 EF26:EF27 EA25:EK25</xm:sqref>
        </x14:conditionalFormatting>
        <x14:conditionalFormatting xmlns:xm="http://schemas.microsoft.com/office/excel/2006/main">
          <x14:cfRule type="containsBlanks" priority="51" id="{425058C1-F4B3-452F-A95E-CC365E981B0C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52" operator="containsText" text="&quot; &quot;" id="{5BFD0BAC-52A5-4A7B-9851-83A3A4DFDE0C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DY39:DZ39</xm:sqref>
        </x14:conditionalFormatting>
        <x14:conditionalFormatting xmlns:xm="http://schemas.microsoft.com/office/excel/2006/main">
          <x14:cfRule type="containsBlanks" priority="53" id="{A944E0AA-D16C-41EE-8DC8-C8B9C2FAE075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54" operator="containsText" text="&quot; &quot;" id="{C2B47459-7415-4CA7-8593-0CBB711862A6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EA38:EL38 EG32:EK32</xm:sqref>
        </x14:conditionalFormatting>
        <x14:conditionalFormatting xmlns:xm="http://schemas.microsoft.com/office/excel/2006/main">
          <x14:cfRule type="containsBlanks" priority="55" id="{C168C48D-DA1E-4A24-A5C0-836F5FF6E51F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56" operator="containsText" text="&quot; &quot;" id="{2C8D8B96-5A79-4E20-B9C1-8F6157AEDFB2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DO3:DR3</xm:sqref>
        </x14:conditionalFormatting>
        <x14:conditionalFormatting xmlns:xm="http://schemas.microsoft.com/office/excel/2006/main">
          <x14:cfRule type="containsBlanks" priority="57" id="{9834EDB9-B338-4B3F-B6BB-B4CFB0E21724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58" operator="containsText" text="&quot; &quot;" id="{255F61B5-D20C-4470-8D56-662F03278955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EF36:EL36 EF29</xm:sqref>
        </x14:conditionalFormatting>
        <x14:conditionalFormatting xmlns:xm="http://schemas.microsoft.com/office/excel/2006/main">
          <x14:cfRule type="containsBlanks" priority="59" id="{44B53EC7-F6D7-4A0C-82EF-320DC7E878E7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60" operator="containsText" text="&quot; &quot;" id="{E0BF9BB6-D3AC-4161-92F9-6C87E045E8B7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EA43:EE43</xm:sqref>
        </x14:conditionalFormatting>
        <x14:conditionalFormatting xmlns:xm="http://schemas.microsoft.com/office/excel/2006/main">
          <x14:cfRule type="containsBlanks" priority="61" id="{BF530635-C8FC-440A-97FF-0172FF99E9FC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62" operator="containsText" text="&quot; &quot;" id="{06DAC6C8-B558-44A6-A1EB-2238BDCBCC25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EG43:EK43</xm:sqref>
        </x14:conditionalFormatting>
        <x14:conditionalFormatting xmlns:xm="http://schemas.microsoft.com/office/excel/2006/main">
          <x14:cfRule type="containsBlanks" priority="63" id="{A1F9BDC8-2A82-415E-A30B-F66856935409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64" operator="containsText" text="&quot; &quot;" id="{198B2785-A905-4E68-84B5-2E19E995CFCD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EF43</xm:sqref>
        </x14:conditionalFormatting>
        <x14:conditionalFormatting xmlns:xm="http://schemas.microsoft.com/office/excel/2006/main">
          <x14:cfRule type="containsBlanks" priority="65" id="{E4A6230D-9FCA-462D-A7EB-B0DE1ACC5BC6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66" operator="containsText" text="&quot; &quot;" id="{223785A6-DBB7-4FEA-9836-B79C9C9DAB5F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EA37:EM37 EA36:EE36 EA39:EK40 DY41:DZ42</xm:sqref>
        </x14:conditionalFormatting>
        <x14:conditionalFormatting xmlns:xm="http://schemas.microsoft.com/office/excel/2006/main">
          <x14:cfRule type="containsBlanks" priority="67" id="{EE2A8012-56B0-4348-8929-998F6B3CE186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68" operator="containsText" text="&quot; &quot;" id="{10F77346-A957-4EE4-A345-53F628541224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EG33:EK35</xm:sqref>
        </x14:conditionalFormatting>
        <x14:conditionalFormatting xmlns:xm="http://schemas.microsoft.com/office/excel/2006/main">
          <x14:cfRule type="containsBlanks" priority="69" id="{90638D08-536B-4C09-A951-B59213153E77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70" operator="containsText" text="&quot; &quot;" id="{B5133C03-FB24-416C-842B-BEEDFADB9F47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EA31:EE32 EA28:EE28 EA6:EE24</xm:sqref>
        </x14:conditionalFormatting>
        <x14:conditionalFormatting xmlns:xm="http://schemas.microsoft.com/office/excel/2006/main">
          <x14:cfRule type="containsBlanks" priority="71" id="{8D5FABA5-72FF-4B38-A9BE-C4B719F97BC5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72" operator="containsText" text="&quot; &quot;" id="{898BC95B-38C9-4118-B89D-E987EE780228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EA30:EE30</xm:sqref>
        </x14:conditionalFormatting>
        <x14:conditionalFormatting xmlns:xm="http://schemas.microsoft.com/office/excel/2006/main">
          <x14:cfRule type="containsBlanks" priority="73" id="{B0F8FB21-69D6-4A88-8E65-60CCB1C236CD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74" operator="containsText" text="&quot; &quot;" id="{7D25D6D6-B9C0-49FC-A5F5-6E5AACEF97CF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EA35:EE35 EG28:EK28</xm:sqref>
        </x14:conditionalFormatting>
        <x14:conditionalFormatting xmlns:xm="http://schemas.microsoft.com/office/excel/2006/main">
          <x14:cfRule type="containsBlanks" priority="75" id="{5408FB5C-8ADB-48D3-A123-1418E14E66F0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76" operator="containsText" text="&quot; &quot;" id="{6ED0294A-80D8-44B4-92D1-1C910321CF14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EG31:EK31</xm:sqref>
        </x14:conditionalFormatting>
        <x14:conditionalFormatting xmlns:xm="http://schemas.microsoft.com/office/excel/2006/main">
          <x14:cfRule type="containsBlanks" priority="77" id="{8DF5C049-71FE-478F-B0F4-15BFAEB90852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78" operator="containsText" text="&quot; &quot;" id="{9AB16472-70D2-4113-99EE-2519D70DF24D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EF35 EF28 EG26:EK26 EG29:EK30 EA33:EE33</xm:sqref>
        </x14:conditionalFormatting>
        <x14:conditionalFormatting xmlns:xm="http://schemas.microsoft.com/office/excel/2006/main">
          <x14:cfRule type="containsBlanks" priority="79" id="{77DEF3A5-9BD0-4435-84A4-A57F86166AC1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80" operator="containsText" text="&quot; &quot;" id="{1E00A373-533D-4D4B-9FA7-85563B3BB001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EA26:EE26</xm:sqref>
        </x14:conditionalFormatting>
        <x14:conditionalFormatting xmlns:xm="http://schemas.microsoft.com/office/excel/2006/main">
          <x14:cfRule type="containsBlanks" priority="81" id="{1D4D1EF6-3C3C-458E-B6CB-4B3B7AB1DEBD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82" operator="containsText" text="&quot; &quot;" id="{15BDB913-E927-4257-874E-08ACA558E5B0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EA41:EK42</xm:sqref>
        </x14:conditionalFormatting>
        <x14:conditionalFormatting xmlns:xm="http://schemas.microsoft.com/office/excel/2006/main">
          <x14:cfRule type="containsBlanks" priority="83" id="{3D42445C-243D-4F3D-876C-5D0367C73F39}">
            <xm:f>LEN(TRIM('\\nas-adm\amm\uffici\Controllo_di_gestione\Good Practice\GP 2020-2021\1 - Efficacia - Customer Satisfaction\8 - Benchmark\Benchmark finali\[GP2020_benchmark_CS_20211117.xlsx]DDA'!#REF!))=0</xm:f>
            <x14:dxf>
              <fill>
                <patternFill>
                  <bgColor theme="6"/>
                </patternFill>
              </fill>
            </x14:dxf>
          </x14:cfRule>
          <x14:cfRule type="containsText" priority="84" operator="containsText" text="&quot; &quot;" id="{99C290A3-0694-42E0-984E-0A1630665CEE}">
            <xm:f>NOT(ISERROR(SEARCH(""" """,'\\nas-adm\amm\uffici\Controllo_di_gestione\Good Practice\GP 2020-2021\1 - Efficacia - Customer Satisfaction\8 - Benchmark\Benchmark finali\[GP2020_benchmark_CS_20211117.xlsx]DDA'!#REF!)))</xm:f>
            <x14:dxf>
              <fill>
                <patternFill>
                  <bgColor theme="6"/>
                </patternFill>
              </fill>
            </x14:dxf>
          </x14:cfRule>
          <xm:sqref>EA34:EE34 DY40:DZ40 EG27:EK27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PTA</vt:lpstr>
    </vt:vector>
  </TitlesOfParts>
  <Company>SISSA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Rovina</dc:creator>
  <cp:lastModifiedBy>Sarah Rovina</cp:lastModifiedBy>
  <dcterms:created xsi:type="dcterms:W3CDTF">2021-12-28T12:39:49Z</dcterms:created>
  <dcterms:modified xsi:type="dcterms:W3CDTF">2021-12-28T12:43:46Z</dcterms:modified>
</cp:coreProperties>
</file>