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-adm.sissa.it\amm\uffici\Controllo_di_gestione\Good Practice\GP 2018-2019\3 - Efficacia - Customer Satisfaction\8 - Benchmark\Pubblicazione in amministrazione trasparente\"/>
    </mc:Choice>
  </mc:AlternateContent>
  <bookViews>
    <workbookView xWindow="0" yWindow="0" windowWidth="19200" windowHeight="11445"/>
  </bookViews>
  <sheets>
    <sheet name="DDA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5" l="1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X39" i="5"/>
  <c r="Y39" i="5"/>
  <c r="Z39" i="5"/>
  <c r="AA39" i="5"/>
  <c r="AB39" i="5"/>
  <c r="AC39" i="5"/>
  <c r="AD39" i="5"/>
  <c r="AE39" i="5"/>
  <c r="AF39" i="5"/>
  <c r="AG39" i="5"/>
  <c r="AH39" i="5"/>
  <c r="AI39" i="5"/>
  <c r="AJ39" i="5"/>
  <c r="AK39" i="5"/>
  <c r="AL39" i="5"/>
  <c r="AM39" i="5"/>
  <c r="AN39" i="5"/>
  <c r="AO39" i="5"/>
  <c r="AP39" i="5"/>
  <c r="AQ39" i="5"/>
  <c r="AR39" i="5"/>
  <c r="AS39" i="5"/>
  <c r="AT39" i="5"/>
  <c r="AU39" i="5"/>
  <c r="AV39" i="5"/>
  <c r="AW39" i="5"/>
  <c r="AX39" i="5"/>
  <c r="AY39" i="5"/>
  <c r="AZ39" i="5"/>
  <c r="BA39" i="5"/>
  <c r="BB39" i="5"/>
  <c r="BC39" i="5"/>
  <c r="BD39" i="5"/>
  <c r="BE39" i="5"/>
  <c r="BF39" i="5"/>
  <c r="BG39" i="5"/>
  <c r="BH39" i="5"/>
  <c r="BI39" i="5"/>
  <c r="BJ39" i="5"/>
  <c r="BK39" i="5"/>
  <c r="BL39" i="5"/>
  <c r="BM39" i="5"/>
  <c r="BN39" i="5"/>
  <c r="BO39" i="5"/>
  <c r="BP39" i="5"/>
  <c r="BQ39" i="5"/>
  <c r="BR39" i="5"/>
  <c r="BS39" i="5"/>
  <c r="BT39" i="5"/>
  <c r="BU39" i="5"/>
  <c r="BV39" i="5"/>
  <c r="BW39" i="5"/>
  <c r="BX39" i="5"/>
  <c r="BY39" i="5"/>
  <c r="BZ39" i="5"/>
  <c r="CA39" i="5"/>
  <c r="CB39" i="5"/>
  <c r="CC39" i="5"/>
  <c r="CD39" i="5"/>
  <c r="CE39" i="5"/>
  <c r="CF39" i="5"/>
  <c r="CG39" i="5"/>
  <c r="CH39" i="5"/>
  <c r="CI39" i="5"/>
  <c r="CJ39" i="5"/>
  <c r="CK39" i="5"/>
  <c r="CL39" i="5"/>
  <c r="CM39" i="5"/>
  <c r="CN39" i="5"/>
  <c r="CO39" i="5"/>
  <c r="CP39" i="5"/>
  <c r="CQ39" i="5"/>
  <c r="CR39" i="5"/>
  <c r="CS39" i="5"/>
  <c r="CT39" i="5"/>
  <c r="CU39" i="5"/>
  <c r="CW39" i="5"/>
  <c r="CX39" i="5"/>
  <c r="CY39" i="5"/>
  <c r="CZ39" i="5"/>
  <c r="DB39" i="5"/>
  <c r="DC39" i="5"/>
  <c r="DD39" i="5"/>
  <c r="DE39" i="5"/>
  <c r="DG39" i="5"/>
  <c r="DH39" i="5"/>
  <c r="DI39" i="5"/>
  <c r="DJ39" i="5"/>
  <c r="DK39" i="5"/>
  <c r="DL39" i="5"/>
  <c r="DM39" i="5"/>
  <c r="DO39" i="5"/>
  <c r="DP39" i="5"/>
  <c r="DQ39" i="5"/>
  <c r="DR39" i="5"/>
  <c r="DT39" i="5"/>
  <c r="DU39" i="5"/>
  <c r="DV39" i="5"/>
  <c r="DW39" i="5"/>
  <c r="DY39" i="5"/>
  <c r="DZ39" i="5"/>
  <c r="EA39" i="5"/>
  <c r="EB39" i="5"/>
  <c r="ED39" i="5"/>
  <c r="EE39" i="5"/>
  <c r="EF39" i="5"/>
  <c r="EH39" i="5"/>
  <c r="EI39" i="5"/>
  <c r="EJ39" i="5"/>
  <c r="EL39" i="5"/>
  <c r="EM39" i="5"/>
  <c r="EN39" i="5"/>
  <c r="EO39" i="5"/>
  <c r="EQ39" i="5"/>
  <c r="ER39" i="5"/>
  <c r="ES39" i="5"/>
  <c r="ET39" i="5"/>
  <c r="EV39" i="5"/>
  <c r="EW39" i="5"/>
  <c r="EY39" i="5"/>
  <c r="EZ39" i="5"/>
  <c r="FB39" i="5"/>
  <c r="FC39" i="5"/>
  <c r="FE39" i="5"/>
  <c r="FF39" i="5"/>
  <c r="FG39" i="5"/>
  <c r="FI39" i="5"/>
  <c r="FJ39" i="5"/>
  <c r="FK39" i="5"/>
  <c r="FL39" i="5"/>
  <c r="FM39" i="5"/>
  <c r="FN39" i="5"/>
  <c r="FO39" i="5"/>
  <c r="FP39" i="5"/>
  <c r="FQ39" i="5"/>
  <c r="FR39" i="5"/>
  <c r="FS39" i="5"/>
  <c r="FT39" i="5"/>
  <c r="FU39" i="5"/>
  <c r="FV39" i="5"/>
  <c r="FW39" i="5"/>
  <c r="FX39" i="5"/>
  <c r="FY39" i="5"/>
  <c r="FZ39" i="5"/>
  <c r="GA39" i="5"/>
  <c r="GB39" i="5"/>
  <c r="GC39" i="5"/>
  <c r="GD39" i="5"/>
  <c r="GE39" i="5"/>
  <c r="GF39" i="5"/>
  <c r="GG39" i="5"/>
  <c r="GH39" i="5"/>
  <c r="GI39" i="5"/>
  <c r="GJ39" i="5"/>
  <c r="GK39" i="5"/>
  <c r="GL39" i="5"/>
  <c r="B39" i="5"/>
  <c r="C43" i="5" l="1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AA43" i="5"/>
  <c r="AB43" i="5"/>
  <c r="AC43" i="5"/>
  <c r="AD43" i="5"/>
  <c r="AE43" i="5"/>
  <c r="AF43" i="5"/>
  <c r="AG43" i="5"/>
  <c r="AH43" i="5"/>
  <c r="AI43" i="5"/>
  <c r="AJ43" i="5"/>
  <c r="AK43" i="5"/>
  <c r="AL43" i="5"/>
  <c r="AM43" i="5"/>
  <c r="AN43" i="5"/>
  <c r="AO43" i="5"/>
  <c r="AP43" i="5"/>
  <c r="AQ43" i="5"/>
  <c r="AR43" i="5"/>
  <c r="AS43" i="5"/>
  <c r="AT43" i="5"/>
  <c r="AU43" i="5"/>
  <c r="AV43" i="5"/>
  <c r="AW43" i="5"/>
  <c r="AX43" i="5"/>
  <c r="AY43" i="5"/>
  <c r="AZ43" i="5"/>
  <c r="BA43" i="5"/>
  <c r="BB43" i="5"/>
  <c r="BC43" i="5"/>
  <c r="BD43" i="5"/>
  <c r="BE43" i="5"/>
  <c r="BF43" i="5"/>
  <c r="BG43" i="5"/>
  <c r="BH43" i="5"/>
  <c r="BI43" i="5"/>
  <c r="BJ43" i="5"/>
  <c r="BK43" i="5"/>
  <c r="BL43" i="5"/>
  <c r="BM43" i="5"/>
  <c r="BN43" i="5"/>
  <c r="BO43" i="5"/>
  <c r="BP43" i="5"/>
  <c r="BQ43" i="5"/>
  <c r="BR43" i="5"/>
  <c r="BS43" i="5"/>
  <c r="BT43" i="5"/>
  <c r="BU43" i="5"/>
  <c r="BV43" i="5"/>
  <c r="BW43" i="5"/>
  <c r="BX43" i="5"/>
  <c r="BY43" i="5"/>
  <c r="BZ43" i="5"/>
  <c r="CA43" i="5"/>
  <c r="CB43" i="5"/>
  <c r="CC43" i="5"/>
  <c r="CD43" i="5"/>
  <c r="CE43" i="5"/>
  <c r="CF43" i="5"/>
  <c r="CG43" i="5"/>
  <c r="CH43" i="5"/>
  <c r="CI43" i="5"/>
  <c r="CJ43" i="5"/>
  <c r="CK43" i="5"/>
  <c r="CL43" i="5"/>
  <c r="CM43" i="5"/>
  <c r="CN43" i="5"/>
  <c r="CO43" i="5"/>
  <c r="CP43" i="5"/>
  <c r="CQ43" i="5"/>
  <c r="CR43" i="5"/>
  <c r="CS43" i="5"/>
  <c r="CT43" i="5"/>
  <c r="CU43" i="5"/>
  <c r="CW43" i="5"/>
  <c r="CX43" i="5"/>
  <c r="CY43" i="5"/>
  <c r="CZ43" i="5"/>
  <c r="DB43" i="5"/>
  <c r="DC43" i="5"/>
  <c r="DD43" i="5"/>
  <c r="DE43" i="5"/>
  <c r="DG43" i="5"/>
  <c r="DH43" i="5"/>
  <c r="DI43" i="5"/>
  <c r="DJ43" i="5"/>
  <c r="DK43" i="5"/>
  <c r="DL43" i="5"/>
  <c r="DM43" i="5"/>
  <c r="DO43" i="5"/>
  <c r="DP43" i="5"/>
  <c r="DQ43" i="5"/>
  <c r="DR43" i="5"/>
  <c r="DT43" i="5"/>
  <c r="DU43" i="5"/>
  <c r="DV43" i="5"/>
  <c r="DW43" i="5"/>
  <c r="DY43" i="5"/>
  <c r="DZ43" i="5"/>
  <c r="EA43" i="5"/>
  <c r="EB43" i="5"/>
  <c r="ED43" i="5"/>
  <c r="EE43" i="5"/>
  <c r="EF43" i="5"/>
  <c r="EH43" i="5"/>
  <c r="EI43" i="5"/>
  <c r="EJ43" i="5"/>
  <c r="EL43" i="5"/>
  <c r="EM43" i="5"/>
  <c r="EN43" i="5"/>
  <c r="EO43" i="5"/>
  <c r="EQ43" i="5"/>
  <c r="ER43" i="5"/>
  <c r="ES43" i="5"/>
  <c r="ET43" i="5"/>
  <c r="EV43" i="5"/>
  <c r="EW43" i="5"/>
  <c r="EY43" i="5"/>
  <c r="EZ43" i="5"/>
  <c r="FB43" i="5"/>
  <c r="FC43" i="5"/>
  <c r="FE43" i="5"/>
  <c r="FF43" i="5"/>
  <c r="FG43" i="5"/>
  <c r="FI43" i="5"/>
  <c r="FJ43" i="5"/>
  <c r="FK43" i="5"/>
  <c r="FL43" i="5"/>
  <c r="FM43" i="5"/>
  <c r="FN43" i="5"/>
  <c r="FO43" i="5"/>
  <c r="FP43" i="5"/>
  <c r="FQ43" i="5"/>
  <c r="FR43" i="5"/>
  <c r="FS43" i="5"/>
  <c r="FT43" i="5"/>
  <c r="FU43" i="5"/>
  <c r="FV43" i="5"/>
  <c r="FW43" i="5"/>
  <c r="FX43" i="5"/>
  <c r="FY43" i="5"/>
  <c r="FZ43" i="5"/>
  <c r="GA43" i="5"/>
  <c r="GB43" i="5"/>
  <c r="GC43" i="5"/>
  <c r="GD43" i="5"/>
  <c r="GE43" i="5"/>
  <c r="GF43" i="5"/>
  <c r="GG43" i="5"/>
  <c r="GH43" i="5"/>
  <c r="GI43" i="5"/>
  <c r="GJ43" i="5"/>
  <c r="GK43" i="5"/>
  <c r="GL43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O41" i="5"/>
  <c r="AP41" i="5"/>
  <c r="AQ41" i="5"/>
  <c r="AR41" i="5"/>
  <c r="AS41" i="5"/>
  <c r="AT41" i="5"/>
  <c r="AU41" i="5"/>
  <c r="AV41" i="5"/>
  <c r="AW41" i="5"/>
  <c r="AX41" i="5"/>
  <c r="AY41" i="5"/>
  <c r="AZ41" i="5"/>
  <c r="BA41" i="5"/>
  <c r="BB41" i="5"/>
  <c r="BC41" i="5"/>
  <c r="BD41" i="5"/>
  <c r="BE41" i="5"/>
  <c r="BF41" i="5"/>
  <c r="BG41" i="5"/>
  <c r="BH41" i="5"/>
  <c r="BI41" i="5"/>
  <c r="BJ41" i="5"/>
  <c r="BK41" i="5"/>
  <c r="BL41" i="5"/>
  <c r="BM41" i="5"/>
  <c r="BN41" i="5"/>
  <c r="BO41" i="5"/>
  <c r="BP41" i="5"/>
  <c r="BQ41" i="5"/>
  <c r="BR41" i="5"/>
  <c r="BS41" i="5"/>
  <c r="BT41" i="5"/>
  <c r="BU41" i="5"/>
  <c r="BV41" i="5"/>
  <c r="BW41" i="5"/>
  <c r="BX41" i="5"/>
  <c r="BY41" i="5"/>
  <c r="BZ41" i="5"/>
  <c r="CA41" i="5"/>
  <c r="CB41" i="5"/>
  <c r="CC41" i="5"/>
  <c r="CD41" i="5"/>
  <c r="CE41" i="5"/>
  <c r="CF41" i="5"/>
  <c r="CG41" i="5"/>
  <c r="CH41" i="5"/>
  <c r="CI41" i="5"/>
  <c r="CJ41" i="5"/>
  <c r="CK41" i="5"/>
  <c r="CL41" i="5"/>
  <c r="CM41" i="5"/>
  <c r="CN41" i="5"/>
  <c r="CO41" i="5"/>
  <c r="CP41" i="5"/>
  <c r="CQ41" i="5"/>
  <c r="CR41" i="5"/>
  <c r="CS41" i="5"/>
  <c r="CT41" i="5"/>
  <c r="CU41" i="5"/>
  <c r="CW41" i="5"/>
  <c r="CX41" i="5"/>
  <c r="CY41" i="5"/>
  <c r="CZ41" i="5"/>
  <c r="DB41" i="5"/>
  <c r="DC41" i="5"/>
  <c r="DD41" i="5"/>
  <c r="DE41" i="5"/>
  <c r="DG41" i="5"/>
  <c r="DH41" i="5"/>
  <c r="DI41" i="5"/>
  <c r="DJ41" i="5"/>
  <c r="DK41" i="5"/>
  <c r="DL41" i="5"/>
  <c r="DM41" i="5"/>
  <c r="DO41" i="5"/>
  <c r="DP41" i="5"/>
  <c r="DQ41" i="5"/>
  <c r="DR41" i="5"/>
  <c r="DT41" i="5"/>
  <c r="DU41" i="5"/>
  <c r="DV41" i="5"/>
  <c r="DW41" i="5"/>
  <c r="DY41" i="5"/>
  <c r="DZ41" i="5"/>
  <c r="EA41" i="5"/>
  <c r="EB41" i="5"/>
  <c r="ED41" i="5"/>
  <c r="EE41" i="5"/>
  <c r="EF41" i="5"/>
  <c r="EH41" i="5"/>
  <c r="EI41" i="5"/>
  <c r="EJ41" i="5"/>
  <c r="EL41" i="5"/>
  <c r="EM41" i="5"/>
  <c r="EN41" i="5"/>
  <c r="EO41" i="5"/>
  <c r="EQ41" i="5"/>
  <c r="ER41" i="5"/>
  <c r="ES41" i="5"/>
  <c r="ET41" i="5"/>
  <c r="EV41" i="5"/>
  <c r="EW41" i="5"/>
  <c r="EY41" i="5"/>
  <c r="EZ41" i="5"/>
  <c r="FB41" i="5"/>
  <c r="FC41" i="5"/>
  <c r="FE41" i="5"/>
  <c r="FF41" i="5"/>
  <c r="FG41" i="5"/>
  <c r="FI41" i="5"/>
  <c r="FJ41" i="5"/>
  <c r="FK41" i="5"/>
  <c r="FL41" i="5"/>
  <c r="FM41" i="5"/>
  <c r="FN41" i="5"/>
  <c r="FO41" i="5"/>
  <c r="FP41" i="5"/>
  <c r="FQ41" i="5"/>
  <c r="FR41" i="5"/>
  <c r="FS41" i="5"/>
  <c r="FT41" i="5"/>
  <c r="FU41" i="5"/>
  <c r="FV41" i="5"/>
  <c r="FW41" i="5"/>
  <c r="FX41" i="5"/>
  <c r="FY41" i="5"/>
  <c r="FZ41" i="5"/>
  <c r="GA41" i="5"/>
  <c r="GB41" i="5"/>
  <c r="GC41" i="5"/>
  <c r="GD41" i="5"/>
  <c r="GE41" i="5"/>
  <c r="GF41" i="5"/>
  <c r="GG41" i="5"/>
  <c r="GH41" i="5"/>
  <c r="GI41" i="5"/>
  <c r="GJ41" i="5"/>
  <c r="GK41" i="5"/>
  <c r="GL41" i="5"/>
  <c r="B41" i="5"/>
  <c r="B43" i="5"/>
  <c r="C40" i="5" l="1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AD40" i="5"/>
  <c r="AE40" i="5"/>
  <c r="AF40" i="5"/>
  <c r="AG40" i="5"/>
  <c r="AH40" i="5"/>
  <c r="AI40" i="5"/>
  <c r="AJ40" i="5"/>
  <c r="AK40" i="5"/>
  <c r="AL40" i="5"/>
  <c r="AM40" i="5"/>
  <c r="AN40" i="5"/>
  <c r="AO40" i="5"/>
  <c r="AP40" i="5"/>
  <c r="AQ40" i="5"/>
  <c r="AR40" i="5"/>
  <c r="AS40" i="5"/>
  <c r="AT40" i="5"/>
  <c r="AU40" i="5"/>
  <c r="AV40" i="5"/>
  <c r="AW40" i="5"/>
  <c r="AX40" i="5"/>
  <c r="AY40" i="5"/>
  <c r="AZ40" i="5"/>
  <c r="BA40" i="5"/>
  <c r="BB40" i="5"/>
  <c r="BC40" i="5"/>
  <c r="BD40" i="5"/>
  <c r="BE40" i="5"/>
  <c r="BF40" i="5"/>
  <c r="BG40" i="5"/>
  <c r="BH40" i="5"/>
  <c r="BI40" i="5"/>
  <c r="BJ40" i="5"/>
  <c r="BK40" i="5"/>
  <c r="BL40" i="5"/>
  <c r="BM40" i="5"/>
  <c r="BN40" i="5"/>
  <c r="BO40" i="5"/>
  <c r="BP40" i="5"/>
  <c r="BQ40" i="5"/>
  <c r="BR40" i="5"/>
  <c r="BS40" i="5"/>
  <c r="BT40" i="5"/>
  <c r="BU40" i="5"/>
  <c r="BV40" i="5"/>
  <c r="BW40" i="5"/>
  <c r="BX40" i="5"/>
  <c r="BY40" i="5"/>
  <c r="BZ40" i="5"/>
  <c r="CA40" i="5"/>
  <c r="CB40" i="5"/>
  <c r="CC40" i="5"/>
  <c r="CD40" i="5"/>
  <c r="CE40" i="5"/>
  <c r="CF40" i="5"/>
  <c r="CG40" i="5"/>
  <c r="CH40" i="5"/>
  <c r="CI40" i="5"/>
  <c r="CJ40" i="5"/>
  <c r="CK40" i="5"/>
  <c r="CL40" i="5"/>
  <c r="CM40" i="5"/>
  <c r="CN40" i="5"/>
  <c r="CO40" i="5"/>
  <c r="CP40" i="5"/>
  <c r="CQ40" i="5"/>
  <c r="CR40" i="5"/>
  <c r="CS40" i="5"/>
  <c r="CT40" i="5"/>
  <c r="CU40" i="5"/>
  <c r="CW40" i="5"/>
  <c r="CX40" i="5"/>
  <c r="CY40" i="5"/>
  <c r="CZ40" i="5"/>
  <c r="DB40" i="5"/>
  <c r="DC40" i="5"/>
  <c r="DD40" i="5"/>
  <c r="DE40" i="5"/>
  <c r="DG40" i="5"/>
  <c r="DH40" i="5"/>
  <c r="DI40" i="5"/>
  <c r="DJ40" i="5"/>
  <c r="DK40" i="5"/>
  <c r="DL40" i="5"/>
  <c r="DM40" i="5"/>
  <c r="DO40" i="5"/>
  <c r="DP40" i="5"/>
  <c r="DQ40" i="5"/>
  <c r="DR40" i="5"/>
  <c r="DT40" i="5"/>
  <c r="DU40" i="5"/>
  <c r="DV40" i="5"/>
  <c r="DW40" i="5"/>
  <c r="DY40" i="5"/>
  <c r="DZ40" i="5"/>
  <c r="EA40" i="5"/>
  <c r="EB40" i="5"/>
  <c r="ED40" i="5"/>
  <c r="EE40" i="5"/>
  <c r="EF40" i="5"/>
  <c r="EH40" i="5"/>
  <c r="EI40" i="5"/>
  <c r="EJ40" i="5"/>
  <c r="EL40" i="5"/>
  <c r="EM40" i="5"/>
  <c r="EN40" i="5"/>
  <c r="EO40" i="5"/>
  <c r="EQ40" i="5"/>
  <c r="ER40" i="5"/>
  <c r="ES40" i="5"/>
  <c r="ET40" i="5"/>
  <c r="EV40" i="5"/>
  <c r="EW40" i="5"/>
  <c r="EY40" i="5"/>
  <c r="EZ40" i="5"/>
  <c r="FB40" i="5"/>
  <c r="FC40" i="5"/>
  <c r="FE40" i="5"/>
  <c r="FF40" i="5"/>
  <c r="FG40" i="5"/>
  <c r="FI40" i="5"/>
  <c r="FJ40" i="5"/>
  <c r="FK40" i="5"/>
  <c r="FL40" i="5"/>
  <c r="FM40" i="5"/>
  <c r="FN40" i="5"/>
  <c r="FO40" i="5"/>
  <c r="FP40" i="5"/>
  <c r="FQ40" i="5"/>
  <c r="FR40" i="5"/>
  <c r="FS40" i="5"/>
  <c r="FT40" i="5"/>
  <c r="FU40" i="5"/>
  <c r="FV40" i="5"/>
  <c r="FW40" i="5"/>
  <c r="FX40" i="5"/>
  <c r="FY40" i="5"/>
  <c r="FZ40" i="5"/>
  <c r="GA40" i="5"/>
  <c r="GB40" i="5"/>
  <c r="GC40" i="5"/>
  <c r="GD40" i="5"/>
  <c r="GE40" i="5"/>
  <c r="GF40" i="5"/>
  <c r="GG40" i="5"/>
  <c r="GH40" i="5"/>
  <c r="GI40" i="5"/>
  <c r="GJ40" i="5"/>
  <c r="GK40" i="5"/>
  <c r="GL40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F42" i="5"/>
  <c r="AG42" i="5"/>
  <c r="AH42" i="5"/>
  <c r="AI42" i="5"/>
  <c r="AJ42" i="5"/>
  <c r="AK42" i="5"/>
  <c r="AL42" i="5"/>
  <c r="AM42" i="5"/>
  <c r="AN42" i="5"/>
  <c r="AO42" i="5"/>
  <c r="AP42" i="5"/>
  <c r="AQ42" i="5"/>
  <c r="AR42" i="5"/>
  <c r="AS42" i="5"/>
  <c r="AT42" i="5"/>
  <c r="AU42" i="5"/>
  <c r="AV42" i="5"/>
  <c r="AW42" i="5"/>
  <c r="AX42" i="5"/>
  <c r="AY42" i="5"/>
  <c r="AZ42" i="5"/>
  <c r="BA42" i="5"/>
  <c r="BB42" i="5"/>
  <c r="BC42" i="5"/>
  <c r="BD42" i="5"/>
  <c r="BE42" i="5"/>
  <c r="BF42" i="5"/>
  <c r="BG42" i="5"/>
  <c r="BH42" i="5"/>
  <c r="BI42" i="5"/>
  <c r="BJ42" i="5"/>
  <c r="BK42" i="5"/>
  <c r="BL42" i="5"/>
  <c r="BM42" i="5"/>
  <c r="BN42" i="5"/>
  <c r="BO42" i="5"/>
  <c r="BP42" i="5"/>
  <c r="BQ42" i="5"/>
  <c r="BR42" i="5"/>
  <c r="BS42" i="5"/>
  <c r="BT42" i="5"/>
  <c r="BU42" i="5"/>
  <c r="BV42" i="5"/>
  <c r="BW42" i="5"/>
  <c r="BX42" i="5"/>
  <c r="BY42" i="5"/>
  <c r="BZ42" i="5"/>
  <c r="CA42" i="5"/>
  <c r="CB42" i="5"/>
  <c r="CC42" i="5"/>
  <c r="CD42" i="5"/>
  <c r="CE42" i="5"/>
  <c r="CF42" i="5"/>
  <c r="CG42" i="5"/>
  <c r="CH42" i="5"/>
  <c r="CI42" i="5"/>
  <c r="CJ42" i="5"/>
  <c r="CK42" i="5"/>
  <c r="CL42" i="5"/>
  <c r="CM42" i="5"/>
  <c r="CN42" i="5"/>
  <c r="CO42" i="5"/>
  <c r="CP42" i="5"/>
  <c r="CQ42" i="5"/>
  <c r="CR42" i="5"/>
  <c r="CS42" i="5"/>
  <c r="CT42" i="5"/>
  <c r="CU42" i="5"/>
  <c r="CW42" i="5"/>
  <c r="CX42" i="5"/>
  <c r="CY42" i="5"/>
  <c r="CZ42" i="5"/>
  <c r="DB42" i="5"/>
  <c r="DC42" i="5"/>
  <c r="DD42" i="5"/>
  <c r="DE42" i="5"/>
  <c r="DG42" i="5"/>
  <c r="DH42" i="5"/>
  <c r="DI42" i="5"/>
  <c r="DJ42" i="5"/>
  <c r="DK42" i="5"/>
  <c r="DL42" i="5"/>
  <c r="DM42" i="5"/>
  <c r="DO42" i="5"/>
  <c r="DP42" i="5"/>
  <c r="DQ42" i="5"/>
  <c r="DR42" i="5"/>
  <c r="DT42" i="5"/>
  <c r="DU42" i="5"/>
  <c r="DV42" i="5"/>
  <c r="DW42" i="5"/>
  <c r="DY42" i="5"/>
  <c r="DZ42" i="5"/>
  <c r="EA42" i="5"/>
  <c r="EB42" i="5"/>
  <c r="ED42" i="5"/>
  <c r="EE42" i="5"/>
  <c r="EF42" i="5"/>
  <c r="EH42" i="5"/>
  <c r="EI42" i="5"/>
  <c r="EJ42" i="5"/>
  <c r="EL42" i="5"/>
  <c r="EM42" i="5"/>
  <c r="EN42" i="5"/>
  <c r="EO42" i="5"/>
  <c r="EQ42" i="5"/>
  <c r="ER42" i="5"/>
  <c r="ES42" i="5"/>
  <c r="ET42" i="5"/>
  <c r="EV42" i="5"/>
  <c r="EW42" i="5"/>
  <c r="EY42" i="5"/>
  <c r="EZ42" i="5"/>
  <c r="FB42" i="5"/>
  <c r="FC42" i="5"/>
  <c r="FE42" i="5"/>
  <c r="FF42" i="5"/>
  <c r="FG42" i="5"/>
  <c r="FI42" i="5"/>
  <c r="FJ42" i="5"/>
  <c r="FK42" i="5"/>
  <c r="FL42" i="5"/>
  <c r="FM42" i="5"/>
  <c r="FN42" i="5"/>
  <c r="FO42" i="5"/>
  <c r="FP42" i="5"/>
  <c r="FQ42" i="5"/>
  <c r="FR42" i="5"/>
  <c r="FS42" i="5"/>
  <c r="FT42" i="5"/>
  <c r="FU42" i="5"/>
  <c r="FV42" i="5"/>
  <c r="FW42" i="5"/>
  <c r="FX42" i="5"/>
  <c r="FY42" i="5"/>
  <c r="FZ42" i="5"/>
  <c r="GA42" i="5"/>
  <c r="GB42" i="5"/>
  <c r="GC42" i="5"/>
  <c r="GD42" i="5"/>
  <c r="GE42" i="5"/>
  <c r="GF42" i="5"/>
  <c r="GG42" i="5"/>
  <c r="GH42" i="5"/>
  <c r="GI42" i="5"/>
  <c r="GJ42" i="5"/>
  <c r="GK42" i="5"/>
  <c r="GL42" i="5"/>
  <c r="C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X44" i="5"/>
  <c r="Y44" i="5"/>
  <c r="Z44" i="5"/>
  <c r="AA44" i="5"/>
  <c r="AB44" i="5"/>
  <c r="AC44" i="5"/>
  <c r="AD44" i="5"/>
  <c r="AE44" i="5"/>
  <c r="AF44" i="5"/>
  <c r="AG44" i="5"/>
  <c r="AH44" i="5"/>
  <c r="AI44" i="5"/>
  <c r="AJ44" i="5"/>
  <c r="AK44" i="5"/>
  <c r="AL44" i="5"/>
  <c r="AM44" i="5"/>
  <c r="AN44" i="5"/>
  <c r="AO44" i="5"/>
  <c r="AP44" i="5"/>
  <c r="AQ44" i="5"/>
  <c r="AR44" i="5"/>
  <c r="AS44" i="5"/>
  <c r="AT44" i="5"/>
  <c r="AU44" i="5"/>
  <c r="AV44" i="5"/>
  <c r="AW44" i="5"/>
  <c r="AX44" i="5"/>
  <c r="AY44" i="5"/>
  <c r="AZ44" i="5"/>
  <c r="BA44" i="5"/>
  <c r="BB44" i="5"/>
  <c r="BC44" i="5"/>
  <c r="BD44" i="5"/>
  <c r="BE44" i="5"/>
  <c r="BF44" i="5"/>
  <c r="BG44" i="5"/>
  <c r="BH44" i="5"/>
  <c r="BI44" i="5"/>
  <c r="BJ44" i="5"/>
  <c r="BK44" i="5"/>
  <c r="BL44" i="5"/>
  <c r="BM44" i="5"/>
  <c r="BN44" i="5"/>
  <c r="BO44" i="5"/>
  <c r="BP44" i="5"/>
  <c r="BQ44" i="5"/>
  <c r="BR44" i="5"/>
  <c r="BS44" i="5"/>
  <c r="BT44" i="5"/>
  <c r="BU44" i="5"/>
  <c r="BV44" i="5"/>
  <c r="BW44" i="5"/>
  <c r="BX44" i="5"/>
  <c r="BY44" i="5"/>
  <c r="BZ44" i="5"/>
  <c r="CA44" i="5"/>
  <c r="CB44" i="5"/>
  <c r="CC44" i="5"/>
  <c r="CD44" i="5"/>
  <c r="CE44" i="5"/>
  <c r="CF44" i="5"/>
  <c r="CG44" i="5"/>
  <c r="CH44" i="5"/>
  <c r="CI44" i="5"/>
  <c r="CJ44" i="5"/>
  <c r="CK44" i="5"/>
  <c r="CL44" i="5"/>
  <c r="CM44" i="5"/>
  <c r="CN44" i="5"/>
  <c r="CO44" i="5"/>
  <c r="CP44" i="5"/>
  <c r="CQ44" i="5"/>
  <c r="CR44" i="5"/>
  <c r="CS44" i="5"/>
  <c r="CT44" i="5"/>
  <c r="CU44" i="5"/>
  <c r="CW44" i="5"/>
  <c r="CX44" i="5"/>
  <c r="CY44" i="5"/>
  <c r="CZ44" i="5"/>
  <c r="DB44" i="5"/>
  <c r="DC44" i="5"/>
  <c r="DD44" i="5"/>
  <c r="DE44" i="5"/>
  <c r="DG44" i="5"/>
  <c r="DH44" i="5"/>
  <c r="DI44" i="5"/>
  <c r="DJ44" i="5"/>
  <c r="DK44" i="5"/>
  <c r="DL44" i="5"/>
  <c r="DM44" i="5"/>
  <c r="DO44" i="5"/>
  <c r="DP44" i="5"/>
  <c r="DQ44" i="5"/>
  <c r="DR44" i="5"/>
  <c r="DT44" i="5"/>
  <c r="DU44" i="5"/>
  <c r="DV44" i="5"/>
  <c r="DW44" i="5"/>
  <c r="DY44" i="5"/>
  <c r="DZ44" i="5"/>
  <c r="EA44" i="5"/>
  <c r="EB44" i="5"/>
  <c r="ED44" i="5"/>
  <c r="EE44" i="5"/>
  <c r="EF44" i="5"/>
  <c r="EH44" i="5"/>
  <c r="EI44" i="5"/>
  <c r="EJ44" i="5"/>
  <c r="EL44" i="5"/>
  <c r="EM44" i="5"/>
  <c r="EN44" i="5"/>
  <c r="EO44" i="5"/>
  <c r="EQ44" i="5"/>
  <c r="ER44" i="5"/>
  <c r="ES44" i="5"/>
  <c r="ET44" i="5"/>
  <c r="EV44" i="5"/>
  <c r="EW44" i="5"/>
  <c r="EY44" i="5"/>
  <c r="EZ44" i="5"/>
  <c r="FB44" i="5"/>
  <c r="FC44" i="5"/>
  <c r="FE44" i="5"/>
  <c r="FF44" i="5"/>
  <c r="FG44" i="5"/>
  <c r="FI44" i="5"/>
  <c r="FJ44" i="5"/>
  <c r="FK44" i="5"/>
  <c r="FL44" i="5"/>
  <c r="FM44" i="5"/>
  <c r="FN44" i="5"/>
  <c r="FO44" i="5"/>
  <c r="FP44" i="5"/>
  <c r="FQ44" i="5"/>
  <c r="FR44" i="5"/>
  <c r="FS44" i="5"/>
  <c r="FT44" i="5"/>
  <c r="FU44" i="5"/>
  <c r="FV44" i="5"/>
  <c r="FW44" i="5"/>
  <c r="FX44" i="5"/>
  <c r="FY44" i="5"/>
  <c r="FZ44" i="5"/>
  <c r="GA44" i="5"/>
  <c r="GB44" i="5"/>
  <c r="GC44" i="5"/>
  <c r="GD44" i="5"/>
  <c r="GE44" i="5"/>
  <c r="GF44" i="5"/>
  <c r="GG44" i="5"/>
  <c r="GH44" i="5"/>
  <c r="GI44" i="5"/>
  <c r="GJ44" i="5"/>
  <c r="GK44" i="5"/>
  <c r="GL44" i="5"/>
  <c r="B44" i="5"/>
  <c r="B42" i="5"/>
  <c r="FH7" i="5" l="1"/>
  <c r="FH8" i="5"/>
  <c r="FH9" i="5"/>
  <c r="FH11" i="5"/>
  <c r="FH12" i="5"/>
  <c r="FH13" i="5"/>
  <c r="FH14" i="5"/>
  <c r="FH17" i="5"/>
  <c r="FH18" i="5"/>
  <c r="FH19" i="5"/>
  <c r="FH23" i="5"/>
  <c r="FH44" i="5" s="1"/>
  <c r="FH24" i="5"/>
  <c r="FD7" i="5"/>
  <c r="FD8" i="5"/>
  <c r="FD9" i="5"/>
  <c r="FD11" i="5"/>
  <c r="FD12" i="5"/>
  <c r="FD13" i="5"/>
  <c r="FD14" i="5"/>
  <c r="FD17" i="5"/>
  <c r="FD18" i="5"/>
  <c r="FD19" i="5"/>
  <c r="FD23" i="5"/>
  <c r="FD44" i="5" s="1"/>
  <c r="FD24" i="5"/>
  <c r="FA7" i="5"/>
  <c r="FA8" i="5"/>
  <c r="FA9" i="5"/>
  <c r="FA11" i="5"/>
  <c r="FA12" i="5"/>
  <c r="FA13" i="5"/>
  <c r="FA14" i="5"/>
  <c r="FA17" i="5"/>
  <c r="FA18" i="5"/>
  <c r="FA19" i="5"/>
  <c r="FA23" i="5"/>
  <c r="FA44" i="5" s="1"/>
  <c r="FA24" i="5"/>
  <c r="EX7" i="5"/>
  <c r="EX8" i="5"/>
  <c r="EX9" i="5"/>
  <c r="EX11" i="5"/>
  <c r="EX12" i="5"/>
  <c r="EX13" i="5"/>
  <c r="EX14" i="5"/>
  <c r="EX17" i="5"/>
  <c r="EX18" i="5"/>
  <c r="EX19" i="5"/>
  <c r="EX23" i="5"/>
  <c r="EX44" i="5" s="1"/>
  <c r="EX24" i="5"/>
  <c r="EG7" i="5"/>
  <c r="EG8" i="5"/>
  <c r="EG9" i="5"/>
  <c r="EG11" i="5"/>
  <c r="EG12" i="5"/>
  <c r="EG13" i="5"/>
  <c r="EG14" i="5"/>
  <c r="EG17" i="5"/>
  <c r="EG18" i="5"/>
  <c r="EG19" i="5"/>
  <c r="EG23" i="5"/>
  <c r="EG44" i="5" s="1"/>
  <c r="EG24" i="5"/>
  <c r="EU7" i="5"/>
  <c r="EU8" i="5"/>
  <c r="EU9" i="5"/>
  <c r="EU11" i="5"/>
  <c r="EU12" i="5"/>
  <c r="EU13" i="5"/>
  <c r="EU14" i="5"/>
  <c r="EU17" i="5"/>
  <c r="EU18" i="5"/>
  <c r="EU19" i="5"/>
  <c r="EU23" i="5"/>
  <c r="EU44" i="5" s="1"/>
  <c r="EU24" i="5"/>
  <c r="EP7" i="5"/>
  <c r="EP8" i="5"/>
  <c r="EP9" i="5"/>
  <c r="EP11" i="5"/>
  <c r="EP12" i="5"/>
  <c r="EP13" i="5"/>
  <c r="EP14" i="5"/>
  <c r="EP17" i="5"/>
  <c r="EP18" i="5"/>
  <c r="EP19" i="5"/>
  <c r="EP23" i="5"/>
  <c r="EP44" i="5" s="1"/>
  <c r="EP24" i="5"/>
  <c r="EK7" i="5"/>
  <c r="EK8" i="5"/>
  <c r="EK9" i="5"/>
  <c r="EK11" i="5"/>
  <c r="EK12" i="5"/>
  <c r="EK13" i="5"/>
  <c r="EK14" i="5"/>
  <c r="EK17" i="5"/>
  <c r="EK18" i="5"/>
  <c r="EK19" i="5"/>
  <c r="EK23" i="5"/>
  <c r="EK44" i="5" s="1"/>
  <c r="EK24" i="5"/>
  <c r="EC7" i="5"/>
  <c r="EC8" i="5"/>
  <c r="EC9" i="5"/>
  <c r="EC11" i="5"/>
  <c r="EC12" i="5"/>
  <c r="EC13" i="5"/>
  <c r="EC14" i="5"/>
  <c r="EC17" i="5"/>
  <c r="EC18" i="5"/>
  <c r="EC19" i="5"/>
  <c r="EC23" i="5"/>
  <c r="EC44" i="5" s="1"/>
  <c r="EC24" i="5"/>
  <c r="DX7" i="5"/>
  <c r="DX8" i="5"/>
  <c r="DX9" i="5"/>
  <c r="DX11" i="5"/>
  <c r="DX12" i="5"/>
  <c r="DX13" i="5"/>
  <c r="DX14" i="5"/>
  <c r="DX17" i="5"/>
  <c r="DX18" i="5"/>
  <c r="DX19" i="5"/>
  <c r="DX23" i="5"/>
  <c r="DX44" i="5" s="1"/>
  <c r="DX24" i="5"/>
  <c r="FH6" i="5"/>
  <c r="FH39" i="5" s="1"/>
  <c r="FD6" i="5"/>
  <c r="FD39" i="5" s="1"/>
  <c r="FA6" i="5"/>
  <c r="FA39" i="5" s="1"/>
  <c r="EX6" i="5"/>
  <c r="EX39" i="5" s="1"/>
  <c r="EU6" i="5"/>
  <c r="EU39" i="5" s="1"/>
  <c r="EP6" i="5"/>
  <c r="EP39" i="5" s="1"/>
  <c r="EK6" i="5"/>
  <c r="EK39" i="5" s="1"/>
  <c r="EG6" i="5"/>
  <c r="EG39" i="5" s="1"/>
  <c r="EC6" i="5"/>
  <c r="EC39" i="5" s="1"/>
  <c r="DX6" i="5"/>
  <c r="DX39" i="5" s="1"/>
  <c r="DS7" i="5"/>
  <c r="DS8" i="5"/>
  <c r="DS9" i="5"/>
  <c r="DS11" i="5"/>
  <c r="DS12" i="5"/>
  <c r="DS13" i="5"/>
  <c r="DS14" i="5"/>
  <c r="DS17" i="5"/>
  <c r="DS18" i="5"/>
  <c r="DS19" i="5"/>
  <c r="DS23" i="5"/>
  <c r="DS44" i="5" s="1"/>
  <c r="DS24" i="5"/>
  <c r="DS6" i="5"/>
  <c r="DS39" i="5" s="1"/>
  <c r="DN7" i="5"/>
  <c r="DN8" i="5"/>
  <c r="DN9" i="5"/>
  <c r="DN11" i="5"/>
  <c r="DN12" i="5"/>
  <c r="DN13" i="5"/>
  <c r="DN14" i="5"/>
  <c r="DN17" i="5"/>
  <c r="DN18" i="5"/>
  <c r="DN19" i="5"/>
  <c r="DN23" i="5"/>
  <c r="DN44" i="5" s="1"/>
  <c r="DN24" i="5"/>
  <c r="DN6" i="5"/>
  <c r="DF7" i="5"/>
  <c r="DF8" i="5"/>
  <c r="DF9" i="5"/>
  <c r="DF11" i="5"/>
  <c r="DF12" i="5"/>
  <c r="DF13" i="5"/>
  <c r="DF14" i="5"/>
  <c r="DF17" i="5"/>
  <c r="DF18" i="5"/>
  <c r="DF19" i="5"/>
  <c r="DF23" i="5"/>
  <c r="DF44" i="5" s="1"/>
  <c r="DF24" i="5"/>
  <c r="DF6" i="5"/>
  <c r="DF39" i="5" s="1"/>
  <c r="DA7" i="5"/>
  <c r="DA8" i="5"/>
  <c r="DA9" i="5"/>
  <c r="DA11" i="5"/>
  <c r="DA12" i="5"/>
  <c r="DA13" i="5"/>
  <c r="DA14" i="5"/>
  <c r="DA17" i="5"/>
  <c r="DA18" i="5"/>
  <c r="DA19" i="5"/>
  <c r="DA23" i="5"/>
  <c r="DA44" i="5" s="1"/>
  <c r="DA24" i="5"/>
  <c r="DA6" i="5"/>
  <c r="CV7" i="5"/>
  <c r="CV8" i="5"/>
  <c r="CV9" i="5"/>
  <c r="CV11" i="5"/>
  <c r="CV12" i="5"/>
  <c r="CV13" i="5"/>
  <c r="CV14" i="5"/>
  <c r="CV17" i="5"/>
  <c r="CV18" i="5"/>
  <c r="CV19" i="5"/>
  <c r="CV23" i="5"/>
  <c r="CV44" i="5" s="1"/>
  <c r="CV24" i="5"/>
  <c r="CV6" i="5"/>
  <c r="CV39" i="5" s="1"/>
  <c r="CV41" i="5" l="1"/>
  <c r="DA39" i="5"/>
  <c r="DA43" i="5"/>
  <c r="DF41" i="5"/>
  <c r="DN39" i="5"/>
  <c r="DN43" i="5"/>
  <c r="DS41" i="5"/>
  <c r="DX41" i="5"/>
  <c r="EC41" i="5"/>
  <c r="EK41" i="5"/>
  <c r="EP41" i="5"/>
  <c r="EU41" i="5"/>
  <c r="EG41" i="5"/>
  <c r="EX41" i="5"/>
  <c r="FA41" i="5"/>
  <c r="FD41" i="5"/>
  <c r="FH41" i="5"/>
  <c r="CV43" i="5"/>
  <c r="DA41" i="5"/>
  <c r="DF43" i="5"/>
  <c r="DN41" i="5"/>
  <c r="DS43" i="5"/>
  <c r="DX43" i="5"/>
  <c r="EC43" i="5"/>
  <c r="EK43" i="5"/>
  <c r="EP43" i="5"/>
  <c r="EU43" i="5"/>
  <c r="EG43" i="5"/>
  <c r="EX43" i="5"/>
  <c r="FA43" i="5"/>
  <c r="FD43" i="5"/>
  <c r="FH43" i="5"/>
  <c r="DA42" i="5"/>
  <c r="DN42" i="5"/>
  <c r="DN40" i="5"/>
  <c r="CV40" i="5"/>
  <c r="DF42" i="5"/>
  <c r="DS40" i="5"/>
  <c r="EK40" i="5"/>
  <c r="FA40" i="5"/>
  <c r="DX42" i="5"/>
  <c r="EC42" i="5"/>
  <c r="EK42" i="5"/>
  <c r="EP42" i="5"/>
  <c r="EU42" i="5"/>
  <c r="EG42" i="5"/>
  <c r="EX42" i="5"/>
  <c r="FA42" i="5"/>
  <c r="FD42" i="5"/>
  <c r="FH42" i="5"/>
  <c r="EG40" i="5"/>
  <c r="DX40" i="5"/>
  <c r="EP40" i="5"/>
  <c r="FD40" i="5"/>
  <c r="EX40" i="5"/>
  <c r="DA40" i="5"/>
  <c r="CV42" i="5"/>
  <c r="DF40" i="5"/>
  <c r="DS42" i="5"/>
  <c r="EC40" i="5"/>
  <c r="EU40" i="5"/>
  <c r="FH40" i="5"/>
</calcChain>
</file>

<file path=xl/sharedStrings.xml><?xml version="1.0" encoding="utf-8"?>
<sst xmlns="http://schemas.openxmlformats.org/spreadsheetml/2006/main" count="245" uniqueCount="245">
  <si>
    <t>Ateneo</t>
  </si>
  <si>
    <t>No</t>
  </si>
  <si>
    <t>Informazioni anagrafiche</t>
  </si>
  <si>
    <t>Cittadinanza</t>
  </si>
  <si>
    <t>Ruolo</t>
  </si>
  <si>
    <t>Convenzione SSN</t>
  </si>
  <si>
    <t>Incarico istituzionale</t>
  </si>
  <si>
    <t>Italiana</t>
  </si>
  <si>
    <t>Straniera</t>
  </si>
  <si>
    <t>Professore ordinario o associato</t>
  </si>
  <si>
    <t>Ricercatore di ruolo</t>
  </si>
  <si>
    <t>Ricercatore a tempo determinato</t>
  </si>
  <si>
    <t>Dottorando</t>
  </si>
  <si>
    <t>Assegnista di ricerca</t>
  </si>
  <si>
    <t>Sì</t>
  </si>
  <si>
    <t>Rettore; Direttore di Dipartimento, Prorettore/Delegato del Rettore; Responsabile di polo territoriale; Presidente/Direttore centro di supporto;</t>
  </si>
  <si>
    <t>Coordinatore corso di dottorato, Coordinatore corso di perfezionamento; Presidente/Coordinatore/Preside della struttura di raccordo/collegio/scuola; Presidente/Coordinatore del Corso di Studi;  Preside;</t>
  </si>
  <si>
    <t>Altro incarico</t>
  </si>
  <si>
    <t>Nessun incarico</t>
  </si>
  <si>
    <t>APPROVVIGIONAMENTI E SERVIZI LOGISTICI</t>
  </si>
  <si>
    <t>COMUNICAZIONE</t>
  </si>
  <si>
    <t>SUPPORTO ALLA DIDATTICA</t>
  </si>
  <si>
    <t>SUPPORTO ALLA RICERCA</t>
  </si>
  <si>
    <t>SISSA</t>
  </si>
  <si>
    <t>D</t>
  </si>
  <si>
    <t>C</t>
  </si>
  <si>
    <t>B</t>
  </si>
  <si>
    <t>AMMINISTRAZIONE E GESTIONE DEL PERSONALE</t>
  </si>
  <si>
    <t>SISTEMI INFORMATICI</t>
  </si>
  <si>
    <t>SISTEMI BIBLIOTECARI</t>
  </si>
  <si>
    <t>TOT</t>
  </si>
  <si>
    <t>% DI RISPONDENTI CHE HANNO SELEZIONATO IL SERVIZIO COME PRIMA SCELTA</t>
  </si>
  <si>
    <t xml:space="preserve"> In riferimento al supporto per la gestione delle procedure di concorso per il personale docente (solo per chi è stato nominato commissario) [Si è prevalentemente rivolto a AMMINISTRAZIONE CENTRALE]</t>
  </si>
  <si>
    <t xml:space="preserve"> In riferimento al supporto per la gestione delle procedure di concorso per il personale docente (solo per chi è stato nominato commissario) [Si è prevalentemente rivolto a STRUTTURE DECENTRATE]</t>
  </si>
  <si>
    <t xml:space="preserve"> In riferimento al supporto per la gestione delle procedure di concorso per il personale docente (solo per chi è stato nominato commissario) [Si ritiene complessivamente soddisfatto]</t>
  </si>
  <si>
    <t xml:space="preserve"> In riferimento al supporto per l’attivazione degli assegni di ricerca [AMMINISTRAZIONE CENTRALE]</t>
  </si>
  <si>
    <t xml:space="preserve"> In riferimento al supporto per l’attivazione degli assegni di ricerca [STRUTTURE DECENTRATE]</t>
  </si>
  <si>
    <t xml:space="preserve"> In riferimento al supporto per l’attivazione degli assegni di ricerca [Le procedure sono chiare]</t>
  </si>
  <si>
    <t xml:space="preserve"> In riferimento al supporto per l’attivazione degli assegni di ricerca [Il supporto fornito è utile]</t>
  </si>
  <si>
    <t xml:space="preserve"> In riferimento al supporto per l’attivazione degli assegni di ricerca [Il supporto avviene in tempi adeguati]</t>
  </si>
  <si>
    <t xml:space="preserve"> In riferimento al supporto per l' attivazione e la gestione degli incarichi e collaborazioni di didattica e di ricerca [AMMINISTRAZIONE CENTRALE]</t>
  </si>
  <si>
    <t xml:space="preserve"> In riferimento al supporto per l' attivazione e la gestione degli incarichi e collaborazioni di didattica e di ricerca [STRUTTURE DECENTRATE]</t>
  </si>
  <si>
    <t xml:space="preserve"> In riferimento al supporto per l' attivazione e la gestione degli incarichi e collaborazioni di didattica e di ricerca [Le procedure sono chiare]</t>
  </si>
  <si>
    <t xml:space="preserve"> In riferimento al supporto per l' attivazione e la gestione degli incarichi e collaborazioni di didattica e di ricerca [Il supporto fornito è utile]</t>
  </si>
  <si>
    <t xml:space="preserve"> In riferimento al supporto per l' attivazione e la gestione degli incarichi e collaborazioni di didattica e di ricerca [Il supporto avviene in tempi adeguati]</t>
  </si>
  <si>
    <t xml:space="preserve"> In riferimento al supporto per la gestione giuridica ed amministrativa della carriera (ingresso, passaggi di ruolo, congedi, aspettative, afferenze, opzioni a tempo definito etc.) [AMMINISTRAZIONE CENTRALE]</t>
  </si>
  <si>
    <t xml:space="preserve"> In riferimento al supporto per la gestione giuridica ed amministrativa della carriera (ingresso, passaggi di ruolo, congedi, aspettative, afferenze, opzioni a tempo definito etc.) [STRUTTURE DECENTRATE]</t>
  </si>
  <si>
    <t xml:space="preserve"> In riferimento al supporto per la gestione giuridica ed amministrativa della carriera (ingresso, passaggi di ruolo, congedi, aspettative, afferenze, opzioni a tempo definito etc.) [Si ritiene complessivamente soddisfatto]</t>
  </si>
  <si>
    <t xml:space="preserve"> In riferimento al rimborso missioni [AMMINISTRAZIONE CENTRALE]</t>
  </si>
  <si>
    <t xml:space="preserve"> In riferimento al rimborso missioni [STRUTTURE DECENTRATE]</t>
  </si>
  <si>
    <t xml:space="preserve"> In riferimento al rimborso missioni [Le procedure sono chiare]</t>
  </si>
  <si>
    <t xml:space="preserve"> In riferimento al rimborso missioni [Il supporto fornito è utile]</t>
  </si>
  <si>
    <t xml:space="preserve"> In riferimento al rimborso missioni [Il rimborso avviene in tempi adeguati]</t>
  </si>
  <si>
    <t xml:space="preserve"> In riferimento al pagamento dei compensi conto terzi [AMMINISTRAZIONE CENTRALE]</t>
  </si>
  <si>
    <t xml:space="preserve"> In riferimento al pagamento dei compensi conto terzi [STRUTTURE DECENTRATE]</t>
  </si>
  <si>
    <t xml:space="preserve"> In riferimento al pagamento dei compensi conto terzi [Si ritiene complessivamente soddisfatto]</t>
  </si>
  <si>
    <t xml:space="preserve"> In riferimento al supporto per la gestione dei Visiting Professors (invito, attivazione, accoglienza, supporto al docente ospitante, supporto al visiting) [AMMINISTRAZIOEN CENTRALE]</t>
  </si>
  <si>
    <t xml:space="preserve"> In riferimento al supporto per la gestione dei Visiting Professors (invito, attivazione, accoglienza, supporto al docente ospitante, supporto al visiting) [STRUTTURE DECENTRATE]</t>
  </si>
  <si>
    <t xml:space="preserve"> In riferimento al supporto per la gestione dei Visiting Professors (invito, attivazione, accoglienza, supporto al docente ospitante, supporto al visiting) [Si ritiene complessivamente soddisfatto]</t>
  </si>
  <si>
    <t xml:space="preserve"> In riferimento al supporto all'amministrazione e gestione del personale [Si ritiene complessivamente soddisfatto]</t>
  </si>
  <si>
    <t xml:space="preserve"> In riferimento al supporto per l'acquisto di beni e servizi [AMMINISTRAZIONE CENTRALE]</t>
  </si>
  <si>
    <t xml:space="preserve"> In riferimento al supporto per l'acquisto di beni e servizi [STRUTTURE DECENTRATE]</t>
  </si>
  <si>
    <t xml:space="preserve"> In riferimento al supporto per l'acquisto di beni e servizi [Le procedure sono chiare]</t>
  </si>
  <si>
    <t xml:space="preserve"> In riferimento al supporto per l'acquisto di beni e servizi [L'attività è svolta in tempi adeguati]</t>
  </si>
  <si>
    <t xml:space="preserve"> In riferimento al supporto per l'acquisto di beni e servizi [Il materiale ricevuto è conforme con la richiesta effettuata]</t>
  </si>
  <si>
    <t xml:space="preserve"> In riferimento agli interventi di manutenzione [AMMIISTRAZIONE CENTRALE]</t>
  </si>
  <si>
    <t xml:space="preserve"> In riferimento agli interventi di manutenzione [STRUTTURE DECENTRATE]</t>
  </si>
  <si>
    <t xml:space="preserve"> In riferimento agli interventi di manutenzione [La procedura di segnalazione del guasto è chiara]</t>
  </si>
  <si>
    <t xml:space="preserve"> In riferimento agli interventi di manutenzione [Gli interventi sono risolutivi]</t>
  </si>
  <si>
    <t xml:space="preserve"> In riferimento agli interventi di manutenzione [Gli interventi avvengono in tempi adeguati]</t>
  </si>
  <si>
    <t xml:space="preserve"> In riferimento ai servizi generali e alla logistica [Gli ambienti sono puliti]</t>
  </si>
  <si>
    <t xml:space="preserve"> In riferimento ai servizi generali e alla logistica [Gli spazi/aule sono facilmente identificabili]</t>
  </si>
  <si>
    <t xml:space="preserve"> In riferimento ai servizi generali e alla logistica [Il riscaldamento è confortevole]</t>
  </si>
  <si>
    <t xml:space="preserve"> In riferimento ai servizi generali e alla logistica [Il raffrescamento è confortevole]</t>
  </si>
  <si>
    <t xml:space="preserve"> In riferimento ai servizi generali e alla logistica [La sicurezza di persone e cose è adeguata]</t>
  </si>
  <si>
    <t xml:space="preserve"> In riferimento ai servizi generali e alla logistica [La sicurezza dal punto di vista edile e impiantistico è adeguata]</t>
  </si>
  <si>
    <t xml:space="preserve"> In riferimento ai servizi generali e alla logistica [I servizi postali sono adeguati]</t>
  </si>
  <si>
    <t xml:space="preserve"> In riferimento ai servizi generali e alla logistica [L'ampiezza delle aule è adeguata al numero di studenti]</t>
  </si>
  <si>
    <t xml:space="preserve"> In riferimento ai servizi generali e alla logistica [Il materiale di supporto alle aule (microfono, proiettore...) è adeguato]</t>
  </si>
  <si>
    <t xml:space="preserve"> In riferimento ai servizi generali e alla logistica [Il servizio mensa è adeguato (qualità degli alimenti, varietà, cortesia)]</t>
  </si>
  <si>
    <t xml:space="preserve"> In riferimento alle azioni e misure dell'ateneo sulla sostenibilità energetica e ambientale [Le azioni intraprese per migliorare la gestione dei rifiuti sono adeguate]</t>
  </si>
  <si>
    <t xml:space="preserve"> In riferimento alle azioni e misure dell'ateneo sulla sostenibilità energetica e ambientale [Le informazioni sulle azioni intraprese dall’Ateneo sono diffuse in modo adeguato]</t>
  </si>
  <si>
    <t xml:space="preserve"> In riferimento alle azioni e misure dell'ateneo sulla sostenibilità energetica e ambientale [Sono sensibile alle tematiche promosse dall'Ateneo]</t>
  </si>
  <si>
    <t xml:space="preserve"> In riferimento alle azioni e misure dell'ateneo sulla sostenibilità energetica e ambientale [Le azioni intraprese per la razionalizzazione dei consumi energetici sono ritenute adeguate]</t>
  </si>
  <si>
    <t xml:space="preserve"> In riferimento al supporto agli approvvigionamenti e ai servizi logistici [Si ritiene complessivamente soddisfatto]</t>
  </si>
  <si>
    <t xml:space="preserve"> In riferimento alle informazioni fornite dall'Ateneo [La modalità di accesso ai servizi è chiara]</t>
  </si>
  <si>
    <t xml:space="preserve"> In riferimento alle informazioni fornite dall'Ateneo [La promozione di attività culturali ed eventi è chiara]</t>
  </si>
  <si>
    <t xml:space="preserve"> In riferimento alle informazioni fornite, indichi il livello di soddisfazione rispetto alla facilità di navigazione de: [Il sito dell'Ateneo]</t>
  </si>
  <si>
    <t xml:space="preserve"> In riferimento alle informazioni fornite, indichi il livello di soddisfazione rispetto alla facilità di navigazione de: [Il sito/la pagina di Dipartimento]</t>
  </si>
  <si>
    <t xml:space="preserve"> In riferimento alle informazioni fornite, indichi il livello di soddisfazione rispetto alla facilità di navigazione de: [Il sito/la pagina del Corso di Studi]</t>
  </si>
  <si>
    <t xml:space="preserve"> In riferimento alle informazioni fornite, indichi il livello di soddisfazione rispetto alla facilità di navigazione de: [L'Intranet dell'Ateneo]</t>
  </si>
  <si>
    <t xml:space="preserve"> In riferimento alla promozione esterna dell'immagine dell'Ateneo [L'immagine dell'Ateneo è valorizzata]</t>
  </si>
  <si>
    <t xml:space="preserve"> In riferimento alla promozione esterna dell'immagine dell'Ateneo [La modalità di promozione dell'immagine è adeguata]</t>
  </si>
  <si>
    <t xml:space="preserve"> In riferimento alla diffusione delle informazioni attraverso le pagine ufficiali di Ateneo nei più comuni Social Network, indichi il livello di soddisfazione rispetto a: [Facebook]</t>
  </si>
  <si>
    <t xml:space="preserve"> In riferimento alla diffusione delle informazioni attraverso le pagine ufficiali di Ateneo nei più comuni Social Network, indichi il livello di soddisfazione rispetto a: [Twitter]</t>
  </si>
  <si>
    <t xml:space="preserve"> In riferimento alla diffusione delle informazioni attraverso le pagine ufficiali di Ateneo nei più comuni Social Network, indichi il livello di soddisfazione rispetto a: [You Tube]</t>
  </si>
  <si>
    <t xml:space="preserve"> In riferimento alla rete cablata (collegamento alla rete tramite cavo) [La connessione di rete è sempre disponibile]</t>
  </si>
  <si>
    <t xml:space="preserve"> In riferimento alla rete cablata (collegamento alla rete tramite cavo) [La velocità di rete è adeguata]</t>
  </si>
  <si>
    <t xml:space="preserve"> In riferimento alla rete Wi-Fi [La copertura di rete è adeguata]</t>
  </si>
  <si>
    <t xml:space="preserve"> In riferimento alla rete Wi-Fi [La velocità di rete è adeguata]</t>
  </si>
  <si>
    <t xml:space="preserve"> In riferimento alla casella di posta elettronica personale e agli altri servizi cloud (WebConference, Storage...) [La dimensione della casella di posta è sufficiente]</t>
  </si>
  <si>
    <t xml:space="preserve"> In riferimento alla casella di posta elettronica personale e agli altri servizi cloud (WebConference, Storage...) [L'interfaccia web della casella di posta è di facile utilizzo]</t>
  </si>
  <si>
    <t xml:space="preserve"> In riferimento alla casella di posta elettronica personale e agli altri servizi cloud (WebConference, Storage...) [La funzionalità dei servizi cloud è adeguata]</t>
  </si>
  <si>
    <t xml:space="preserve"> In riferimento al servizio Help-Desk informatico [Indichi la frequenza di utilizzo: MAI]</t>
  </si>
  <si>
    <t xml:space="preserve"> In riferimento al servizio Help-Desk informatico [Indichi la frequenza di utilizzo: GIORNALIERA]</t>
  </si>
  <si>
    <t xml:space="preserve"> In riferimento al servizio Help-Desk informatico [Indichi la frequenza di utilizzo: MENSILE]</t>
  </si>
  <si>
    <t xml:space="preserve"> In riferimento al servizio Help-Desk informatico [Indichi la frequenza di utilizzo: ANNUALE]</t>
  </si>
  <si>
    <t xml:space="preserve"> In riferimento al servizio Help-Desk informatico [AMMINISTRAZIONE CENTRALE]</t>
  </si>
  <si>
    <t xml:space="preserve"> In riferimento al servizio Help-Desk informatico [STRUTTURE DECENTRATE]</t>
  </si>
  <si>
    <t xml:space="preserve"> In riferimento al servizio Help-Desk informatico [L'assistenza ricevuta è risolutiva]</t>
  </si>
  <si>
    <t xml:space="preserve"> In riferimento al servizio Help-Desk informatico [L'assistenza avviene in tempi adeguati]</t>
  </si>
  <si>
    <t xml:space="preserve"> In riferimento ai sistemi informatici [Si ritiene complessivamente soddisfatto/a]</t>
  </si>
  <si>
    <t xml:space="preserve"> In riferimento al supporto per la gestione delle Ammissioni (Lauree Magistrali, Triennali e Dottorato), dei Piani di studio, del riconoscimento esami e del trasferimento studenti [AMMINISTRAZIONE CENTRALE]</t>
  </si>
  <si>
    <t xml:space="preserve"> In riferimento al supporto per la gestione delle Ammissioni (Lauree Magistrali, Triennali e Dottorato), dei Piani di studio, del riconoscimento esami e del trasferimento studenti [STRUTTURE DECENTRATE]</t>
  </si>
  <si>
    <t xml:space="preserve"> In riferimento al supporto per la gestione delle Ammissioni (Lauree Magistrali, Triennali e Dottorato), dei Piani di studio, del riconoscimento esami e del trasferimento studenti [Le procedure sono chiare]</t>
  </si>
  <si>
    <t xml:space="preserve"> In riferimento al supporto per la gestione delle Ammissioni (Lauree Magistrali, Triennali e Dottorato), dei Piani di studio, del riconoscimento esami e del trasferimento studenti [Il supporto fornito è utile]</t>
  </si>
  <si>
    <t xml:space="preserve"> In riferimento al supporto per la gestione delle Ammissioni (Lauree Magistrali, Triennali e Dottorato), dei Piani di studio, del riconoscimento esami e del trasferimento studenti [Il supporto avviene in tempi adeguati]</t>
  </si>
  <si>
    <t xml:space="preserve"> In riferimento al supporto per la didattica (Appelli d'esame e Appelli di laurea) [AMMINISTRAZIONE CENTRALE]</t>
  </si>
  <si>
    <t xml:space="preserve"> In riferimento al supporto per la didattica (Appelli d'esame e Appelli di laurea) [STRUTTURE DECENTRATE]</t>
  </si>
  <si>
    <t xml:space="preserve"> In riferimento al supporto per la didattica (Appelli d'esame e Appelli di laurea) [Il supporto alla gestione del calendario degli appelli d'esame è adeguato]</t>
  </si>
  <si>
    <t xml:space="preserve"> In riferimento al supporto per la didattica (Appelli d'esame e Appelli di laurea) [Il supporto alla gestione dell'allocazione delle aule degli appelli d'esame è adeguato]</t>
  </si>
  <si>
    <t xml:space="preserve"> In riferimento al supporto per la didattica (Appelli d'esame e Appelli di laurea) [Il supporto all'organizzazione e allo svolgimento degli appelli di laurea è adeguato]</t>
  </si>
  <si>
    <t xml:space="preserve"> In riferimento al supporto alla gestione dei tirocini obbligatori e non obbligatori [AMMINISTRAZIONE CENTRALE]</t>
  </si>
  <si>
    <t xml:space="preserve"> In riferimento al supporto alla gestione dei tirocini obbligatori e non obbligatori [STRUTTURE DECENTRATE]</t>
  </si>
  <si>
    <t xml:space="preserve"> In riferimento al supporto alla gestione dei tirocini obbligatori e non obbligatori [Si ritiene complessivamente soddisfatto]</t>
  </si>
  <si>
    <t xml:space="preserve"> In riferimento ai laboratori didattici [Gli spazi sono adeguati]</t>
  </si>
  <si>
    <t xml:space="preserve"> In riferimento ai laboratori didattici [Le attrezzature sono adeguate]</t>
  </si>
  <si>
    <t xml:space="preserve"> In riferimento ai laboratori didattici [Il supporto tecnico è adeguato]</t>
  </si>
  <si>
    <t xml:space="preserve"> In riferimento ai laboratori didattici [Il supporto tecnico avviene in tempi adeguati]</t>
  </si>
  <si>
    <t xml:space="preserve"> In riferimento al supporto amministrativo e tecnico all'utilizzo di strumenti di e-learning (caricamento materiale corsi, video-lezioni, forum/blog) [Indichi il livello di soddisfazione]</t>
  </si>
  <si>
    <t xml:space="preserve"> In riferimento al supporto alla didattica [Si ritiene complessivamente soddisfatto]</t>
  </si>
  <si>
    <t xml:space="preserve"> In riferimento alle informazioni e promozione sui bandi ed opportunità di finanziamento a livello NAZIONALE [AMMINISTRAZIONE CENTRALE]</t>
  </si>
  <si>
    <t xml:space="preserve"> In riferimento alle informazioni e promozione sui bandi ed opportunità di finanziamento a livello NAZIONALE [STRUTTURE DECENTRATE]</t>
  </si>
  <si>
    <t xml:space="preserve"> In riferimento alle informazioni e promozione sui bandi ed opportunità di finanziamento a livello NAZIONALE [Le informazioni fornite sono chiare]</t>
  </si>
  <si>
    <t xml:space="preserve"> In riferimento alle informazioni e promozione sui bandi ed opportunità di finanziamento a livello NAZIONALE [Il servizio risponde alle esigenze di ricerca]</t>
  </si>
  <si>
    <t xml:space="preserve"> In riferimento alle informazioni e promozione sui bandi ed opportunità di finanziamento a livello NAZIONALE [Le informazioni vengono fornite in tempi adeguati]</t>
  </si>
  <si>
    <t xml:space="preserve"> In riferimento alle informazioni e promozione sui bandi ed opportunità di finanziamento a livello INTERNAZIONALE [AMMINISTRAZIONE CENTRALE]</t>
  </si>
  <si>
    <t xml:space="preserve"> In riferimento alle informazioni e promozione sui bandi ed opportunità di finanziamento a livello INTERNAZIONALE [STRUTTURE DECENTRATE]</t>
  </si>
  <si>
    <t xml:space="preserve"> In riferimento alle informazioni e promozione sui bandi ed opportunità di finanziamento a livello INTERNAZIONALE [Le informazioni fornite sono chiare]</t>
  </si>
  <si>
    <t xml:space="preserve"> In riferimento alle informazioni e promozione sui bandi ed opportunità di finanziamento a livello INTERNAZIONALE [Il servizio risponde alle esigenze di ricerca]</t>
  </si>
  <si>
    <t xml:space="preserve"> In riferimento alle informazioni e promozione sui bandi ed opportunità di finanziamento a livello INTERNAZIONALE [Le informazioni vengono fornite in tempi adeguati]</t>
  </si>
  <si>
    <t xml:space="preserve"> In riferimento al supporto per la stesura della proposta di progetto per bandi NAZIONALI [AMMINISTRAZIONE CENTRALE]</t>
  </si>
  <si>
    <t xml:space="preserve"> In riferimento al supporto per la stesura della proposta di progetto per bandi NAZIONALI [STRUTTURE DECENTRATE]</t>
  </si>
  <si>
    <t xml:space="preserve"> In riferimento al supporto per la stesura della proposta di progetto per bandi NAZIONALI [Il supporto fornito è utile]</t>
  </si>
  <si>
    <t xml:space="preserve"> In riferimento al supporto per la stesura della proposta di progetto per bandi NAZIONALI [Il supporto avviene in tempi adeguati]</t>
  </si>
  <si>
    <t xml:space="preserve"> In riferimento al supporto per la stesura della proposta di progetto per bandi INTERNAZIONALI [AMMINISTRAZIONE CENTRALE]</t>
  </si>
  <si>
    <t xml:space="preserve"> In riferimento al supporto per la stesura della proposta di progetto per bandi INTERNAZIONALI [STRUTTURE DECENTRATE]</t>
  </si>
  <si>
    <t xml:space="preserve"> In riferimento al supporto per la stesura della proposta di progetto per bandi INTERNAZIONALI [Il supporto fornito è utile]</t>
  </si>
  <si>
    <t xml:space="preserve"> In riferimento al supporto per la stesura della proposta di progetto per bandi INTERNAZIONALI [Il supporto avviene in tempi adeguati]</t>
  </si>
  <si>
    <t xml:space="preserve"> In riferimento al supporto per la gestione dei progetti NAZIONALI (Budget, rendicontazione) [AMMINISTRAZIONE CENTRALE]</t>
  </si>
  <si>
    <t xml:space="preserve"> In riferimento al supporto per la gestione dei progetti NAZIONALI (Budget, rendicontazione) [STRUTTURE DECENTRATE]</t>
  </si>
  <si>
    <t xml:space="preserve"> In riferimento al supporto per la gestione dei progetti NAZIONALI (Budget, rendicontazione) [Le procedure sono chiare]</t>
  </si>
  <si>
    <t xml:space="preserve"> In riferimento al supporto per la gestione dei progetti NAZIONALI (Budget, rendicontazione) [Il supporto fornito è utile]</t>
  </si>
  <si>
    <t xml:space="preserve"> In riferimento al supporto per la gestione dei progetti NAZIONALI (Budget, rendicontazione) [Il supporto avviene in tempi adeguati]</t>
  </si>
  <si>
    <t xml:space="preserve"> In riferimento al supporto per la gestione dei progetti INTERNAZIONALI (Budget, rendicontazione) [AMMINISTRAZIONE CENTRALE]</t>
  </si>
  <si>
    <t xml:space="preserve"> In riferimento al supporto per la gestione dei progetti INTERNAZIONALI (Budget, rendicontazione) [STRUTTURE DECENTRATE]</t>
  </si>
  <si>
    <t xml:space="preserve"> In riferimento al supporto per la gestione dei progetti INTERNAZIONALI (Budget, rendicontazione) [Le procedure sono chiare]</t>
  </si>
  <si>
    <t xml:space="preserve"> In riferimento al supporto per la gestione dei progetti INTERNAZIONALI (Budget, rendicontazione) [Il supporto fornito è utile]</t>
  </si>
  <si>
    <t xml:space="preserve"> In riferimento al supporto per la gestione dei progetti INTERNAZIONALI (Budget, rendicontazione) [Il supporto avviene in tempi adeguati]</t>
  </si>
  <si>
    <t xml:space="preserve"> In riferimento al supporto per la gestione proprietà intellettuale (contratti, convenzioni, quadro PI) [AMMINISTRAZIONE CENTRALE]</t>
  </si>
  <si>
    <t xml:space="preserve"> In riferimento al supporto per la gestione proprietà intellettuale (contratti, convenzioni, quadro PI) [STRUTTURE DECENTRATE]</t>
  </si>
  <si>
    <t xml:space="preserve"> In riferimento al supporto per la gestione proprietà intellettuale (contratti, convenzioni, quadro PI) [Si ritiene complessivamente soddisfatto]</t>
  </si>
  <si>
    <t xml:space="preserve"> In riferimento alla valorizzazione della ricerca (spin-off, brevetti, contratti di sviluppo) [AMMINISTRAZIONE CENTRALE]</t>
  </si>
  <si>
    <t xml:space="preserve"> In riferimento alla valorizzazione della ricerca (spin-off, brevetti, contratti di sviluppo) [STRUTTURE DECENTRATE]</t>
  </si>
  <si>
    <t xml:space="preserve"> In riferimento alla valorizzazione della ricerca (spin-off, brevetti, contratti di sviluppo) [Si ritiene complessivamente soddisfatto]</t>
  </si>
  <si>
    <t xml:space="preserve"> In riferimento al supporto per la stesura dei contratti (negoziazione clausole, stesura contratto, verifica legittimità) [AMMINISTRAZIONE CENTRALE]</t>
  </si>
  <si>
    <t xml:space="preserve"> In riferimento al supporto per la stesura dei contratti (negoziazione clausole, stesura contratto, verifica legittimità) [STRUTTURE DECENTRATE]</t>
  </si>
  <si>
    <t xml:space="preserve"> In riferimento al supporto per la stesura dei contratti (negoziazione clausole, stesura contratto, verifica legittimità) [Si ritiene complessivamente soddisfatto]</t>
  </si>
  <si>
    <t xml:space="preserve"> In riferimento al supporto per la gestione del catalogo/archivio istituzionale della ricerca [AMMINISTRAZIONE CENTRALE]</t>
  </si>
  <si>
    <t xml:space="preserve"> In riferimento al supporto per la gestione del catalogo/archivio istituzionale della ricerca [STRUTTURE DECENTRATE]</t>
  </si>
  <si>
    <t xml:space="preserve"> In riferimento al supporto per la gestione del catalogo/archivio istituzionale della ricerca [Il supporto ricevuto dall'help-desk/personale interno all'Ateneo è utile]</t>
  </si>
  <si>
    <t xml:space="preserve"> In riferimento al supporto per la gestione del catalogo/archivio istituzionale della ricerca [Il supporto avviene in tempi adeguati]</t>
  </si>
  <si>
    <t xml:space="preserve"> In riferimento ai laboratori di ricerca [Il supporto tecnico è adeguato]</t>
  </si>
  <si>
    <t xml:space="preserve"> In riferimento al supporto amministrativo ricevuto dalla scuola di dottorato [Si ritiene complessivamente soddisfatto]</t>
  </si>
  <si>
    <t xml:space="preserve"> In riferimento al supporto alla ricerca [Si ritiene complessivamente soddisfatto]</t>
  </si>
  <si>
    <t xml:space="preserve"> In riferimento alle operazioni in presenza presso le biblioteche [Il patrimonio documentale cartaceo è accessibile]</t>
  </si>
  <si>
    <t xml:space="preserve"> In riferimento alle operazioni in presenza presso le biblioteche [Il patrimonio documentale cartaceo disponibile è completo]</t>
  </si>
  <si>
    <t xml:space="preserve"> In riferimento alle operazioni in presenza presso le biblioteche [Gli orari di apertura delle biblioteche sono adeguati]</t>
  </si>
  <si>
    <t xml:space="preserve"> In riferimento alle operazioni on-line [Le procedure di accesso al prestito sono chiare]</t>
  </si>
  <si>
    <t xml:space="preserve"> In riferimento alle operazioni on-line [Le procedure di consultazione delle risorse elettroniche sono chiare]</t>
  </si>
  <si>
    <t xml:space="preserve"> In riferimento alle operazioni on-line [Le risorse elettroniche disponibili sono accessibili]</t>
  </si>
  <si>
    <t xml:space="preserve"> In riferimento alle operazioni on-line [Le risorse elettroniche disponibili sono complete]</t>
  </si>
  <si>
    <t xml:space="preserve"> In riferimento alle operazioni on-line [Il supporto on-line avviene in tempi adeguati]</t>
  </si>
  <si>
    <t xml:space="preserve"> In riferimento ai servizi interbibliotecari [Le procedure di accesso sono chiare]</t>
  </si>
  <si>
    <t xml:space="preserve"> In riferimento ai servizi interbibliotecari [I tempi di attesa sono adeguati]</t>
  </si>
  <si>
    <t xml:space="preserve"> In riferimento al servizio bibliotecario [Si ritiene complessivamente soddisfatto]</t>
  </si>
  <si>
    <t xml:space="preserve"> In riferimento a tutti gli aspetti considerati, relativamente al supporto erogato dall' Amministrazione Centrale nei servizi tecnici e amministrativi [Si ritiene complessivamente soddisfatto] </t>
  </si>
  <si>
    <t xml:space="preserve"> In riferimento a tutti gli aspetti considerati, relativamente al supporto erogato dalle Strutture Decentrate nei servizi tecnici e amministrativi. [Si ritiene complessivamente soddisfatto]</t>
  </si>
  <si>
    <t xml:space="preserve"> In riferimento a tutti gli aspetti considerati, relativamente al supporto erogato dall' Ateneo nei servizi tecnici e amministrativi [Si ritiene complessivamente soddisfatto]</t>
  </si>
  <si>
    <t>In riferimento al supporto erogato nei servizi tecnici e amministrativi come reputa la prestazione dell'Ateneo rispetto all'anno precedente? [PEGGIORE]</t>
  </si>
  <si>
    <t>In riferimento al supporto erogato nei servizi tecnici e amministrativi come reputa la prestazione dell'Ateneo rispetto all'anno precedente? [UGUALE]</t>
  </si>
  <si>
    <t>In riferimento al supporto erogato nei servizi tecnici e amministrativi come reputa la prestazione dell'Ateneo rispetto all'anno precedente? [MIGLIORE]</t>
  </si>
  <si>
    <t>In riferimento al supporto erogato nei servizi tecnici e amministrativi come reputa la prestazione dell'Ateneo rispetto all'anno precedente? [NON SO]</t>
  </si>
  <si>
    <t>In riferimento a tutti gli aspetti considerati, ponga i servizi di supporto in ordine di importanza dal più importante (1) al meno importante (7) [AMMINISTRAZIONE E GESTIONE DEL PERSONALE]</t>
  </si>
  <si>
    <t>In riferimento a tutti gli aspetti considerati, ponga i servizi di supporto in ordine di importanza dal più importante (1) al meno importante (7) [APPROVVIGIONAMENTI E SERVIZI LOGISTICI]</t>
  </si>
  <si>
    <t>In riferimento a tutti gli aspetti considerati, ponga i servizi di supporto in ordine di importanza dal più importante (1) al meno importante (7) [COMUNICAZIONE]</t>
  </si>
  <si>
    <t>In riferimento a tutti gli aspetti considerati, ponga i servizi di supporto in ordine di importanza dal più importante (1) al meno importante (7) [SISTEMI INFORMATICI]</t>
  </si>
  <si>
    <t>In riferimento a tutti gli aspetti considerati, ponga i servizi di supporto in ordine di importanza dal più importante (1) al meno importante (7) [SUPPORTO ALLA DIDTTICA]</t>
  </si>
  <si>
    <t>In riferimento a tutti gli aspetti considerati, ponga i servizi di supporto in ordine di importanza dal più importante (1) al meno importante (7) [SUPPORTO ALLA RICERCA]</t>
  </si>
  <si>
    <t>In riferimento a tutti gli aspetti considerati, ponga i servizi di supporto in ordine di importanza dal più importante (1) al meno importante (7) [SISTEMI BIBLIOTECARI]</t>
  </si>
  <si>
    <t>Totale complessivo</t>
  </si>
  <si>
    <t>MEDIA PICCOLI</t>
  </si>
  <si>
    <t>MEDIA MEDI</t>
  </si>
  <si>
    <t>MEDIA GRANDI</t>
  </si>
  <si>
    <t>MEDIA MEGA</t>
  </si>
  <si>
    <t>MEDIA SCUOLE</t>
  </si>
  <si>
    <t xml:space="preserve"> In riferimento alle informazioni fornite dall'Ateneo [I servizi dell’Ateneo a supporto del personale docente sono noti]</t>
  </si>
  <si>
    <t xml:space="preserve"> In riferimento alle informazioni fornite dall'Ateneo [L'organizzazione dei servizi in termini di ruoli e responsabilità è chiara]</t>
  </si>
  <si>
    <t xml:space="preserve"> In riferimento alle informazioni fornite dall'Ateneo [Il supporto fornito alla promozione degli eventi e iniziative è adeguato]</t>
  </si>
  <si>
    <t xml:space="preserve"> In riferimento ai servizi di comunicazione [Si ritiene complessivamente soddisfatto]</t>
  </si>
  <si>
    <t xml:space="preserve"> In riferimento ai servizi di assicurazione della qualità della didattica [AMMINISTRAZIONE CENTRALE]</t>
  </si>
  <si>
    <t xml:space="preserve"> In riferimento ai servizi di assicurazione della qualità della didattica [STRUTTURE DECENTRATE]</t>
  </si>
  <si>
    <t xml:space="preserve"> In riferimento ai servizi di assicurazione della qualità della didattica [Il supporto ricevuto dall'help-desk/personale interno all'Ateneo è utile]</t>
  </si>
  <si>
    <t xml:space="preserve"> In riferimento ai servizi di assicurazione della qualità della didattica [Il supporto avviene in tempi adeguati]</t>
  </si>
  <si>
    <t xml:space="preserve"> In riferimento ai servizi di assicurazione della qualità della ricerca [AMMINISTRAZIONE CENTRALE]</t>
  </si>
  <si>
    <t xml:space="preserve"> In riferimento ai servizi di assicurazione della qualità della ricerca [STRUTTURE DECENTRATE]</t>
  </si>
  <si>
    <t xml:space="preserve"> In riferimento ai servizi di assicurazione della qualità della ricerca [Il supporto ricevuto dall'help-desk/personale interno all'Ateneo è utile]</t>
  </si>
  <si>
    <t xml:space="preserve"> In riferimento ai servizi di assicurazione della qualità della ricerca [Il supporto avviene in tempi adeguati]</t>
  </si>
  <si>
    <t>A</t>
  </si>
  <si>
    <t>E</t>
  </si>
  <si>
    <t>F</t>
  </si>
  <si>
    <t>G</t>
  </si>
  <si>
    <t>H</t>
  </si>
  <si>
    <t>J</t>
  </si>
  <si>
    <t>K</t>
  </si>
  <si>
    <t>L</t>
  </si>
  <si>
    <t>M</t>
  </si>
  <si>
    <t>O</t>
  </si>
  <si>
    <t>P</t>
  </si>
  <si>
    <t>Q</t>
  </si>
  <si>
    <t>R</t>
  </si>
  <si>
    <t>S</t>
  </si>
  <si>
    <t>T</t>
  </si>
  <si>
    <t>U</t>
  </si>
  <si>
    <t>V</t>
  </si>
  <si>
    <t>I</t>
  </si>
  <si>
    <t>W</t>
  </si>
  <si>
    <t>X</t>
  </si>
  <si>
    <t>Y</t>
  </si>
  <si>
    <t>Z</t>
  </si>
  <si>
    <t>AA</t>
  </si>
  <si>
    <t>BB</t>
  </si>
  <si>
    <t>CC</t>
  </si>
  <si>
    <t>DD</t>
  </si>
  <si>
    <t>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</si>
</sst>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75">
    <xf numFmtId="0" fontId="0" fillId="0" borderId="0" xfId="0"/>
    <xf numFmtId="9" fontId="0" fillId="0" borderId="6" xfId="1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6" xfId="0" applyBorder="1"/>
    <xf numFmtId="2" fontId="0" fillId="2" borderId="6" xfId="0" applyNumberFormat="1" applyFill="1" applyBorder="1" applyAlignment="1">
      <alignment horizontal="center"/>
    </xf>
    <xf numFmtId="2" fontId="0" fillId="4" borderId="6" xfId="0" applyNumberFormat="1" applyFill="1" applyBorder="1" applyAlignment="1">
      <alignment horizontal="center"/>
    </xf>
    <xf numFmtId="2" fontId="0" fillId="0" borderId="6" xfId="1" applyNumberFormat="1" applyFont="1" applyBorder="1" applyAlignment="1">
      <alignment horizontal="center"/>
    </xf>
    <xf numFmtId="9" fontId="0" fillId="0" borderId="6" xfId="1" applyFont="1" applyBorder="1" applyAlignment="1">
      <alignment horizontal="center"/>
    </xf>
    <xf numFmtId="9" fontId="0" fillId="0" borderId="6" xfId="1" applyFont="1" applyBorder="1" applyAlignment="1">
      <alignment horizontal="center"/>
    </xf>
    <xf numFmtId="9" fontId="0" fillId="0" borderId="6" xfId="1" applyFont="1" applyBorder="1" applyAlignment="1">
      <alignment horizontal="center"/>
    </xf>
    <xf numFmtId="2" fontId="2" fillId="0" borderId="6" xfId="0" applyNumberFormat="1" applyFont="1" applyBorder="1" applyAlignment="1">
      <alignment horizontal="center" vertical="center" wrapText="1"/>
    </xf>
    <xf numFmtId="9" fontId="2" fillId="0" borderId="6" xfId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vertical="top" wrapText="1"/>
    </xf>
    <xf numFmtId="9" fontId="0" fillId="0" borderId="6" xfId="1" applyFont="1" applyBorder="1" applyAlignment="1">
      <alignment horizontal="center"/>
    </xf>
    <xf numFmtId="9" fontId="0" fillId="0" borderId="6" xfId="1" applyFont="1" applyFill="1" applyBorder="1" applyAlignment="1">
      <alignment horizontal="center"/>
    </xf>
    <xf numFmtId="9" fontId="0" fillId="0" borderId="6" xfId="1" applyFont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0" fillId="6" borderId="2" xfId="0" applyNumberFormat="1" applyFill="1" applyBorder="1" applyAlignment="1">
      <alignment horizontal="center"/>
    </xf>
    <xf numFmtId="2" fontId="0" fillId="6" borderId="9" xfId="0" applyNumberFormat="1" applyFill="1" applyBorder="1" applyAlignment="1">
      <alignment horizontal="center"/>
    </xf>
    <xf numFmtId="2" fontId="0" fillId="6" borderId="8" xfId="0" applyNumberFormat="1" applyFill="1" applyBorder="1" applyAlignment="1">
      <alignment horizontal="center"/>
    </xf>
    <xf numFmtId="2" fontId="0" fillId="6" borderId="10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2" fontId="0" fillId="6" borderId="7" xfId="0" applyNumberFormat="1" applyFill="1" applyBorder="1" applyAlignment="1">
      <alignment horizontal="center"/>
    </xf>
    <xf numFmtId="2" fontId="0" fillId="5" borderId="2" xfId="0" applyNumberFormat="1" applyFill="1" applyBorder="1" applyAlignment="1">
      <alignment horizontal="center"/>
    </xf>
    <xf numFmtId="2" fontId="0" fillId="5" borderId="9" xfId="0" applyNumberFormat="1" applyFill="1" applyBorder="1" applyAlignment="1">
      <alignment horizontal="center"/>
    </xf>
    <xf numFmtId="2" fontId="0" fillId="5" borderId="8" xfId="0" applyNumberFormat="1" applyFill="1" applyBorder="1" applyAlignment="1">
      <alignment horizontal="center"/>
    </xf>
    <xf numFmtId="2" fontId="0" fillId="5" borderId="10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2" fontId="0" fillId="5" borderId="7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/>
    </xf>
    <xf numFmtId="9" fontId="0" fillId="0" borderId="9" xfId="1" applyFont="1" applyBorder="1" applyAlignment="1">
      <alignment horizontal="center"/>
    </xf>
    <xf numFmtId="9" fontId="0" fillId="0" borderId="8" xfId="1" applyFont="1" applyBorder="1" applyAlignment="1">
      <alignment horizontal="center"/>
    </xf>
    <xf numFmtId="9" fontId="0" fillId="0" borderId="10" xfId="1" applyFont="1" applyBorder="1" applyAlignment="1">
      <alignment horizontal="center"/>
    </xf>
    <xf numFmtId="9" fontId="0" fillId="0" borderId="1" xfId="1" applyFont="1" applyBorder="1" applyAlignment="1">
      <alignment horizontal="center"/>
    </xf>
    <xf numFmtId="9" fontId="0" fillId="0" borderId="7" xfId="1" applyFont="1" applyBorder="1" applyAlignment="1">
      <alignment horizontal="center"/>
    </xf>
    <xf numFmtId="9" fontId="0" fillId="4" borderId="3" xfId="1" applyFont="1" applyFill="1" applyBorder="1" applyAlignment="1">
      <alignment horizontal="center"/>
    </xf>
    <xf numFmtId="9" fontId="0" fillId="4" borderId="5" xfId="1" applyFont="1" applyFill="1" applyBorder="1" applyAlignment="1">
      <alignment horizontal="center"/>
    </xf>
    <xf numFmtId="9" fontId="0" fillId="4" borderId="4" xfId="1" applyFon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0" fillId="3" borderId="9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2" fontId="0" fillId="8" borderId="2" xfId="0" applyNumberFormat="1" applyFill="1" applyBorder="1" applyAlignment="1">
      <alignment horizontal="center"/>
    </xf>
    <xf numFmtId="2" fontId="0" fillId="8" borderId="9" xfId="0" applyNumberFormat="1" applyFill="1" applyBorder="1" applyAlignment="1">
      <alignment horizontal="center"/>
    </xf>
    <xf numFmtId="2" fontId="0" fillId="8" borderId="8" xfId="0" applyNumberFormat="1" applyFill="1" applyBorder="1" applyAlignment="1">
      <alignment horizontal="center"/>
    </xf>
    <xf numFmtId="2" fontId="0" fillId="8" borderId="10" xfId="0" applyNumberFormat="1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2" fontId="0" fillId="8" borderId="7" xfId="0" applyNumberFormat="1" applyFill="1" applyBorder="1" applyAlignment="1">
      <alignment horizontal="center"/>
    </xf>
    <xf numFmtId="2" fontId="0" fillId="9" borderId="2" xfId="0" applyNumberFormat="1" applyFill="1" applyBorder="1" applyAlignment="1">
      <alignment horizontal="center"/>
    </xf>
    <xf numFmtId="2" fontId="0" fillId="9" borderId="9" xfId="0" applyNumberFormat="1" applyFill="1" applyBorder="1" applyAlignment="1">
      <alignment horizontal="center"/>
    </xf>
    <xf numFmtId="2" fontId="0" fillId="9" borderId="8" xfId="0" applyNumberFormat="1" applyFill="1" applyBorder="1" applyAlignment="1">
      <alignment horizontal="center"/>
    </xf>
    <xf numFmtId="2" fontId="0" fillId="9" borderId="10" xfId="0" applyNumberFormat="1" applyFill="1" applyBorder="1" applyAlignment="1">
      <alignment horizontal="center"/>
    </xf>
    <xf numFmtId="2" fontId="0" fillId="9" borderId="1" xfId="0" applyNumberFormat="1" applyFill="1" applyBorder="1" applyAlignment="1">
      <alignment horizontal="center"/>
    </xf>
    <xf numFmtId="2" fontId="0" fillId="9" borderId="7" xfId="0" applyNumberFormat="1" applyFill="1" applyBorder="1" applyAlignment="1">
      <alignment horizontal="center"/>
    </xf>
    <xf numFmtId="2" fontId="0" fillId="7" borderId="2" xfId="0" applyNumberFormat="1" applyFill="1" applyBorder="1" applyAlignment="1">
      <alignment horizontal="center"/>
    </xf>
    <xf numFmtId="2" fontId="0" fillId="7" borderId="9" xfId="0" applyNumberFormat="1" applyFill="1" applyBorder="1" applyAlignment="1">
      <alignment horizontal="center"/>
    </xf>
    <xf numFmtId="2" fontId="0" fillId="7" borderId="8" xfId="0" applyNumberFormat="1" applyFill="1" applyBorder="1" applyAlignment="1">
      <alignment horizontal="center"/>
    </xf>
    <xf numFmtId="2" fontId="0" fillId="7" borderId="10" xfId="0" applyNumberFormat="1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2" fontId="0" fillId="7" borderId="7" xfId="0" applyNumberFormat="1" applyFill="1" applyBorder="1" applyAlignment="1">
      <alignment horizontal="center"/>
    </xf>
    <xf numFmtId="2" fontId="0" fillId="0" borderId="6" xfId="1" applyNumberFormat="1" applyFont="1" applyFill="1" applyBorder="1" applyAlignment="1">
      <alignment horizontal="center"/>
    </xf>
  </cellXfs>
  <cellStyles count="3">
    <cellStyle name="Normale" xfId="0" builtinId="0"/>
    <cellStyle name="Normale 2" xfId="2"/>
    <cellStyle name="Percentuale" xfId="1" builtinId="5"/>
  </cellStyles>
  <dxfs count="84"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44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8.85546875" defaultRowHeight="15" x14ac:dyDescent="0.25"/>
  <cols>
    <col min="1" max="1" width="8.85546875" style="2"/>
    <col min="2" max="16" width="8.85546875" style="1"/>
    <col min="17" max="17" width="8.85546875" style="2"/>
    <col min="18" max="19" width="8.85546875" style="1"/>
    <col min="20" max="22" width="8.85546875" style="2"/>
    <col min="23" max="24" width="8.85546875" style="1"/>
    <col min="25" max="27" width="8.85546875" style="2"/>
    <col min="28" max="29" width="8.85546875" style="1"/>
    <col min="30" max="30" width="8.85546875" style="2"/>
    <col min="31" max="32" width="8.85546875" style="1"/>
    <col min="33" max="35" width="8.85546875" style="2"/>
    <col min="36" max="37" width="8.85546875" style="1"/>
    <col min="38" max="42" width="8.85546875" style="2"/>
    <col min="43" max="44" width="8.85546875" style="1"/>
    <col min="45" max="47" width="8.85546875" style="2"/>
    <col min="48" max="49" width="8.85546875" style="1"/>
    <col min="50" max="89" width="8.85546875" style="2"/>
    <col min="90" max="95" width="8.85546875" style="1"/>
    <col min="96" max="98" width="8.85546875" style="2"/>
    <col min="99" max="100" width="8.85546875" style="1"/>
    <col min="101" max="103" width="8.85546875" style="2"/>
    <col min="104" max="105" width="8.85546875" style="1"/>
    <col min="106" max="108" width="8.85546875" style="2"/>
    <col min="109" max="110" width="8.85546875" style="7"/>
    <col min="111" max="116" width="8.85546875" style="2"/>
    <col min="117" max="118" width="8.85546875" style="7"/>
    <col min="119" max="121" width="8.85546875" style="2"/>
    <col min="122" max="123" width="8.85546875" style="1"/>
    <col min="124" max="126" width="8.85546875" style="2"/>
    <col min="127" max="128" width="8.85546875" style="1"/>
    <col min="129" max="131" width="8.85546875" style="2"/>
    <col min="132" max="133" width="8.85546875" style="7"/>
    <col min="134" max="135" width="8.85546875" style="2"/>
    <col min="136" max="137" width="8.85546875" style="7"/>
    <col min="138" max="139" width="8.85546875" style="2"/>
    <col min="140" max="141" width="8.85546875" style="7"/>
    <col min="142" max="144" width="8.85546875" style="2"/>
    <col min="145" max="146" width="8.85546875" style="7"/>
    <col min="147" max="149" width="8.85546875" style="2"/>
    <col min="150" max="150" width="8.85546875" style="7"/>
    <col min="151" max="151" width="8.85546875" style="1"/>
    <col min="152" max="152" width="8.85546875" style="2"/>
    <col min="153" max="153" width="8.85546875" style="7"/>
    <col min="154" max="154" width="8.85546875" style="1"/>
    <col min="155" max="155" width="8.85546875" style="2"/>
    <col min="156" max="157" width="8.85546875" style="1"/>
    <col min="158" max="158" width="8.85546875" style="2"/>
    <col min="159" max="160" width="8.85546875" style="1"/>
    <col min="161" max="162" width="8.85546875" style="2"/>
    <col min="163" max="163" width="8.85546875" style="7"/>
    <col min="164" max="164" width="8.85546875" style="1"/>
    <col min="165" max="183" width="8.85546875" style="2"/>
    <col min="184" max="187" width="8.85546875" style="3"/>
    <col min="188" max="194" width="8.85546875" style="1"/>
    <col min="195" max="16384" width="8.85546875" style="2"/>
  </cols>
  <sheetData>
    <row r="1" spans="1:246" x14ac:dyDescent="0.25">
      <c r="B1" s="41" t="s">
        <v>2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2"/>
      <c r="O1" s="44" t="s">
        <v>27</v>
      </c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6"/>
      <c r="AQ1" s="50" t="s">
        <v>19</v>
      </c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2"/>
      <c r="BP1" s="56" t="s">
        <v>20</v>
      </c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8"/>
      <c r="CE1" s="62" t="s">
        <v>28</v>
      </c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4"/>
      <c r="CU1" s="68" t="s">
        <v>21</v>
      </c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70"/>
      <c r="DR1" s="17" t="s">
        <v>22</v>
      </c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9"/>
      <c r="FN1" s="23" t="s">
        <v>29</v>
      </c>
      <c r="FO1" s="24"/>
      <c r="FP1" s="24"/>
      <c r="FQ1" s="24"/>
      <c r="FR1" s="24"/>
      <c r="FS1" s="24"/>
      <c r="FT1" s="24"/>
      <c r="FU1" s="24"/>
      <c r="FV1" s="24"/>
      <c r="FW1" s="24"/>
      <c r="FX1" s="25"/>
      <c r="FY1" s="29" t="s">
        <v>30</v>
      </c>
      <c r="FZ1" s="30"/>
      <c r="GA1" s="30"/>
      <c r="GB1" s="30"/>
      <c r="GC1" s="30"/>
      <c r="GD1" s="30"/>
      <c r="GE1" s="31"/>
      <c r="GF1" s="35" t="s">
        <v>31</v>
      </c>
      <c r="GG1" s="36"/>
      <c r="GH1" s="36"/>
      <c r="GI1" s="36"/>
      <c r="GJ1" s="36"/>
      <c r="GK1" s="36"/>
      <c r="GL1" s="37"/>
    </row>
    <row r="2" spans="1:246" x14ac:dyDescent="0.25">
      <c r="B2" s="41" t="s">
        <v>3</v>
      </c>
      <c r="C2" s="42"/>
      <c r="D2" s="41" t="s">
        <v>4</v>
      </c>
      <c r="E2" s="43"/>
      <c r="F2" s="43"/>
      <c r="G2" s="43"/>
      <c r="H2" s="42"/>
      <c r="I2" s="41" t="s">
        <v>5</v>
      </c>
      <c r="J2" s="42"/>
      <c r="K2" s="41" t="s">
        <v>6</v>
      </c>
      <c r="L2" s="43"/>
      <c r="M2" s="43"/>
      <c r="N2" s="42"/>
      <c r="O2" s="47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9"/>
      <c r="AQ2" s="53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5"/>
      <c r="BP2" s="59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1"/>
      <c r="CE2" s="65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7"/>
      <c r="CU2" s="71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3"/>
      <c r="DR2" s="20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2"/>
      <c r="FN2" s="26"/>
      <c r="FO2" s="27"/>
      <c r="FP2" s="27"/>
      <c r="FQ2" s="27"/>
      <c r="FR2" s="27"/>
      <c r="FS2" s="27"/>
      <c r="FT2" s="27"/>
      <c r="FU2" s="27"/>
      <c r="FV2" s="27"/>
      <c r="FW2" s="27"/>
      <c r="FX2" s="28"/>
      <c r="FY2" s="32"/>
      <c r="FZ2" s="33"/>
      <c r="GA2" s="33"/>
      <c r="GB2" s="33"/>
      <c r="GC2" s="33"/>
      <c r="GD2" s="33"/>
      <c r="GE2" s="34"/>
      <c r="GF2" s="38"/>
      <c r="GG2" s="39"/>
      <c r="GH2" s="39"/>
      <c r="GI2" s="39"/>
      <c r="GJ2" s="39"/>
      <c r="GK2" s="39"/>
      <c r="GL2" s="40"/>
    </row>
    <row r="3" spans="1:246" s="10" customFormat="1" ht="252" customHeight="1" x14ac:dyDescent="0.25">
      <c r="A3" s="10" t="s">
        <v>0</v>
      </c>
      <c r="B3" s="11" t="s">
        <v>7</v>
      </c>
      <c r="C3" s="11" t="s">
        <v>8</v>
      </c>
      <c r="D3" s="11" t="s">
        <v>9</v>
      </c>
      <c r="E3" s="11" t="s">
        <v>10</v>
      </c>
      <c r="F3" s="11" t="s">
        <v>11</v>
      </c>
      <c r="G3" s="11" t="s">
        <v>12</v>
      </c>
      <c r="H3" s="11" t="s">
        <v>13</v>
      </c>
      <c r="I3" s="11" t="s">
        <v>14</v>
      </c>
      <c r="J3" s="11" t="s">
        <v>1</v>
      </c>
      <c r="K3" s="11" t="s">
        <v>15</v>
      </c>
      <c r="L3" s="11" t="s">
        <v>16</v>
      </c>
      <c r="M3" s="11" t="s">
        <v>17</v>
      </c>
      <c r="N3" s="11" t="s">
        <v>18</v>
      </c>
      <c r="O3" s="11" t="s">
        <v>32</v>
      </c>
      <c r="P3" s="11" t="s">
        <v>33</v>
      </c>
      <c r="Q3" s="10" t="s">
        <v>34</v>
      </c>
      <c r="R3" s="11" t="s">
        <v>35</v>
      </c>
      <c r="S3" s="11" t="s">
        <v>36</v>
      </c>
      <c r="T3" s="10" t="s">
        <v>37</v>
      </c>
      <c r="U3" s="10" t="s">
        <v>38</v>
      </c>
      <c r="V3" s="10" t="s">
        <v>39</v>
      </c>
      <c r="W3" s="11" t="s">
        <v>40</v>
      </c>
      <c r="X3" s="11" t="s">
        <v>41</v>
      </c>
      <c r="Y3" s="10" t="s">
        <v>42</v>
      </c>
      <c r="Z3" s="10" t="s">
        <v>43</v>
      </c>
      <c r="AA3" s="10" t="s">
        <v>44</v>
      </c>
      <c r="AB3" s="11" t="s">
        <v>45</v>
      </c>
      <c r="AC3" s="11" t="s">
        <v>46</v>
      </c>
      <c r="AD3" s="10" t="s">
        <v>47</v>
      </c>
      <c r="AE3" s="11" t="s">
        <v>48</v>
      </c>
      <c r="AF3" s="11" t="s">
        <v>49</v>
      </c>
      <c r="AG3" s="10" t="s">
        <v>50</v>
      </c>
      <c r="AH3" s="10" t="s">
        <v>51</v>
      </c>
      <c r="AI3" s="10" t="s">
        <v>52</v>
      </c>
      <c r="AJ3" s="11" t="s">
        <v>53</v>
      </c>
      <c r="AK3" s="11" t="s">
        <v>54</v>
      </c>
      <c r="AL3" s="10" t="s">
        <v>55</v>
      </c>
      <c r="AM3" s="10" t="s">
        <v>56</v>
      </c>
      <c r="AN3" s="10" t="s">
        <v>57</v>
      </c>
      <c r="AO3" s="10" t="s">
        <v>58</v>
      </c>
      <c r="AP3" s="10" t="s">
        <v>59</v>
      </c>
      <c r="AQ3" s="11" t="s">
        <v>60</v>
      </c>
      <c r="AR3" s="11" t="s">
        <v>61</v>
      </c>
      <c r="AS3" s="10" t="s">
        <v>62</v>
      </c>
      <c r="AT3" s="10" t="s">
        <v>63</v>
      </c>
      <c r="AU3" s="10" t="s">
        <v>64</v>
      </c>
      <c r="AV3" s="11" t="s">
        <v>65</v>
      </c>
      <c r="AW3" s="11" t="s">
        <v>66</v>
      </c>
      <c r="AX3" s="10" t="s">
        <v>67</v>
      </c>
      <c r="AY3" s="10" t="s">
        <v>68</v>
      </c>
      <c r="AZ3" s="10" t="s">
        <v>69</v>
      </c>
      <c r="BA3" s="10" t="s">
        <v>70</v>
      </c>
      <c r="BB3" s="10" t="s">
        <v>71</v>
      </c>
      <c r="BC3" s="10" t="s">
        <v>72</v>
      </c>
      <c r="BD3" s="10" t="s">
        <v>73</v>
      </c>
      <c r="BE3" s="10" t="s">
        <v>74</v>
      </c>
      <c r="BF3" s="10" t="s">
        <v>75</v>
      </c>
      <c r="BG3" s="10" t="s">
        <v>76</v>
      </c>
      <c r="BH3" s="10" t="s">
        <v>77</v>
      </c>
      <c r="BI3" s="10" t="s">
        <v>78</v>
      </c>
      <c r="BJ3" s="10" t="s">
        <v>79</v>
      </c>
      <c r="BK3" s="10" t="s">
        <v>80</v>
      </c>
      <c r="BL3" s="10" t="s">
        <v>81</v>
      </c>
      <c r="BM3" s="10" t="s">
        <v>82</v>
      </c>
      <c r="BN3" s="10" t="s">
        <v>83</v>
      </c>
      <c r="BO3" s="10" t="s">
        <v>84</v>
      </c>
      <c r="BP3" s="10" t="s">
        <v>206</v>
      </c>
      <c r="BQ3" s="10" t="s">
        <v>207</v>
      </c>
      <c r="BR3" s="10" t="s">
        <v>85</v>
      </c>
      <c r="BS3" s="10" t="s">
        <v>208</v>
      </c>
      <c r="BT3" s="10" t="s">
        <v>86</v>
      </c>
      <c r="BU3" s="10" t="s">
        <v>87</v>
      </c>
      <c r="BV3" s="10" t="s">
        <v>88</v>
      </c>
      <c r="BW3" s="10" t="s">
        <v>89</v>
      </c>
      <c r="BX3" s="10" t="s">
        <v>90</v>
      </c>
      <c r="BY3" s="10" t="s">
        <v>91</v>
      </c>
      <c r="BZ3" s="10" t="s">
        <v>92</v>
      </c>
      <c r="CA3" s="10" t="s">
        <v>93</v>
      </c>
      <c r="CB3" s="10" t="s">
        <v>94</v>
      </c>
      <c r="CC3" s="10" t="s">
        <v>95</v>
      </c>
      <c r="CD3" s="10" t="s">
        <v>209</v>
      </c>
      <c r="CE3" s="10" t="s">
        <v>96</v>
      </c>
      <c r="CF3" s="10" t="s">
        <v>97</v>
      </c>
      <c r="CG3" s="10" t="s">
        <v>98</v>
      </c>
      <c r="CH3" s="10" t="s">
        <v>99</v>
      </c>
      <c r="CI3" s="10" t="s">
        <v>100</v>
      </c>
      <c r="CJ3" s="10" t="s">
        <v>101</v>
      </c>
      <c r="CK3" s="10" t="s">
        <v>102</v>
      </c>
      <c r="CL3" s="11" t="s">
        <v>103</v>
      </c>
      <c r="CM3" s="11" t="s">
        <v>104</v>
      </c>
      <c r="CN3" s="11" t="s">
        <v>105</v>
      </c>
      <c r="CO3" s="11" t="s">
        <v>106</v>
      </c>
      <c r="CP3" s="11" t="s">
        <v>107</v>
      </c>
      <c r="CQ3" s="11" t="s">
        <v>108</v>
      </c>
      <c r="CR3" s="10" t="s">
        <v>109</v>
      </c>
      <c r="CS3" s="10" t="s">
        <v>110</v>
      </c>
      <c r="CT3" s="10" t="s">
        <v>111</v>
      </c>
      <c r="CU3" s="11" t="s">
        <v>112</v>
      </c>
      <c r="CV3" s="11" t="s">
        <v>113</v>
      </c>
      <c r="CW3" s="10" t="s">
        <v>114</v>
      </c>
      <c r="CX3" s="10" t="s">
        <v>115</v>
      </c>
      <c r="CY3" s="10" t="s">
        <v>116</v>
      </c>
      <c r="CZ3" s="11" t="s">
        <v>117</v>
      </c>
      <c r="DA3" s="11" t="s">
        <v>118</v>
      </c>
      <c r="DB3" s="10" t="s">
        <v>119</v>
      </c>
      <c r="DC3" s="10" t="s">
        <v>120</v>
      </c>
      <c r="DD3" s="10" t="s">
        <v>121</v>
      </c>
      <c r="DE3" s="11" t="s">
        <v>122</v>
      </c>
      <c r="DF3" s="11" t="s">
        <v>123</v>
      </c>
      <c r="DG3" s="10" t="s">
        <v>124</v>
      </c>
      <c r="DH3" s="10" t="s">
        <v>125</v>
      </c>
      <c r="DI3" s="10" t="s">
        <v>126</v>
      </c>
      <c r="DJ3" s="10" t="s">
        <v>127</v>
      </c>
      <c r="DK3" s="10" t="s">
        <v>128</v>
      </c>
      <c r="DL3" s="10" t="s">
        <v>129</v>
      </c>
      <c r="DM3" s="11" t="s">
        <v>210</v>
      </c>
      <c r="DN3" s="11" t="s">
        <v>211</v>
      </c>
      <c r="DO3" s="10" t="s">
        <v>212</v>
      </c>
      <c r="DP3" s="10" t="s">
        <v>213</v>
      </c>
      <c r="DQ3" s="10" t="s">
        <v>130</v>
      </c>
      <c r="DR3" s="11" t="s">
        <v>131</v>
      </c>
      <c r="DS3" s="11" t="s">
        <v>132</v>
      </c>
      <c r="DT3" s="10" t="s">
        <v>133</v>
      </c>
      <c r="DU3" s="10" t="s">
        <v>134</v>
      </c>
      <c r="DV3" s="10" t="s">
        <v>135</v>
      </c>
      <c r="DW3" s="11" t="s">
        <v>136</v>
      </c>
      <c r="DX3" s="11" t="s">
        <v>137</v>
      </c>
      <c r="DY3" s="10" t="s">
        <v>138</v>
      </c>
      <c r="DZ3" s="10" t="s">
        <v>139</v>
      </c>
      <c r="EA3" s="10" t="s">
        <v>140</v>
      </c>
      <c r="EB3" s="11" t="s">
        <v>141</v>
      </c>
      <c r="EC3" s="11" t="s">
        <v>142</v>
      </c>
      <c r="ED3" s="10" t="s">
        <v>143</v>
      </c>
      <c r="EE3" s="10" t="s">
        <v>144</v>
      </c>
      <c r="EF3" s="11" t="s">
        <v>145</v>
      </c>
      <c r="EG3" s="11" t="s">
        <v>146</v>
      </c>
      <c r="EH3" s="10" t="s">
        <v>147</v>
      </c>
      <c r="EI3" s="10" t="s">
        <v>148</v>
      </c>
      <c r="EJ3" s="11" t="s">
        <v>149</v>
      </c>
      <c r="EK3" s="11" t="s">
        <v>150</v>
      </c>
      <c r="EL3" s="10" t="s">
        <v>151</v>
      </c>
      <c r="EM3" s="10" t="s">
        <v>152</v>
      </c>
      <c r="EN3" s="10" t="s">
        <v>153</v>
      </c>
      <c r="EO3" s="11" t="s">
        <v>154</v>
      </c>
      <c r="EP3" s="11" t="s">
        <v>155</v>
      </c>
      <c r="EQ3" s="10" t="s">
        <v>156</v>
      </c>
      <c r="ER3" s="10" t="s">
        <v>157</v>
      </c>
      <c r="ES3" s="10" t="s">
        <v>158</v>
      </c>
      <c r="ET3" s="11" t="s">
        <v>159</v>
      </c>
      <c r="EU3" s="11" t="s">
        <v>160</v>
      </c>
      <c r="EV3" s="10" t="s">
        <v>161</v>
      </c>
      <c r="EW3" s="11" t="s">
        <v>162</v>
      </c>
      <c r="EX3" s="11" t="s">
        <v>163</v>
      </c>
      <c r="EY3" s="10" t="s">
        <v>164</v>
      </c>
      <c r="EZ3" s="11" t="s">
        <v>165</v>
      </c>
      <c r="FA3" s="11" t="s">
        <v>166</v>
      </c>
      <c r="FB3" s="10" t="s">
        <v>167</v>
      </c>
      <c r="FC3" s="11" t="s">
        <v>168</v>
      </c>
      <c r="FD3" s="11" t="s">
        <v>169</v>
      </c>
      <c r="FE3" s="10" t="s">
        <v>170</v>
      </c>
      <c r="FF3" s="10" t="s">
        <v>171</v>
      </c>
      <c r="FG3" s="11" t="s">
        <v>214</v>
      </c>
      <c r="FH3" s="11" t="s">
        <v>215</v>
      </c>
      <c r="FI3" s="10" t="s">
        <v>216</v>
      </c>
      <c r="FJ3" s="10" t="s">
        <v>217</v>
      </c>
      <c r="FK3" s="10" t="s">
        <v>172</v>
      </c>
      <c r="FL3" s="10" t="s">
        <v>173</v>
      </c>
      <c r="FM3" s="10" t="s">
        <v>174</v>
      </c>
      <c r="FN3" s="10" t="s">
        <v>175</v>
      </c>
      <c r="FO3" s="10" t="s">
        <v>176</v>
      </c>
      <c r="FP3" s="10" t="s">
        <v>177</v>
      </c>
      <c r="FQ3" s="10" t="s">
        <v>178</v>
      </c>
      <c r="FR3" s="10" t="s">
        <v>179</v>
      </c>
      <c r="FS3" s="10" t="s">
        <v>180</v>
      </c>
      <c r="FT3" s="10" t="s">
        <v>181</v>
      </c>
      <c r="FU3" s="10" t="s">
        <v>182</v>
      </c>
      <c r="FV3" s="10" t="s">
        <v>183</v>
      </c>
      <c r="FW3" s="10" t="s">
        <v>184</v>
      </c>
      <c r="FX3" s="10" t="s">
        <v>185</v>
      </c>
      <c r="FY3" s="10" t="s">
        <v>186</v>
      </c>
      <c r="FZ3" s="10" t="s">
        <v>187</v>
      </c>
      <c r="GA3" s="10" t="s">
        <v>188</v>
      </c>
      <c r="GB3" s="12" t="s">
        <v>189</v>
      </c>
      <c r="GC3" s="12" t="s">
        <v>190</v>
      </c>
      <c r="GD3" s="12" t="s">
        <v>191</v>
      </c>
      <c r="GE3" s="12" t="s">
        <v>192</v>
      </c>
      <c r="GF3" s="11" t="s">
        <v>193</v>
      </c>
      <c r="GG3" s="11" t="s">
        <v>194</v>
      </c>
      <c r="GH3" s="11" t="s">
        <v>195</v>
      </c>
      <c r="GI3" s="11" t="s">
        <v>196</v>
      </c>
      <c r="GJ3" s="11" t="s">
        <v>197</v>
      </c>
      <c r="GK3" s="11" t="s">
        <v>198</v>
      </c>
      <c r="GL3" s="11" t="s">
        <v>199</v>
      </c>
    </row>
    <row r="4" spans="1:246" x14ac:dyDescent="0.25">
      <c r="A4" s="16" t="s">
        <v>218</v>
      </c>
      <c r="B4" s="9"/>
      <c r="C4" s="9"/>
      <c r="D4" s="9">
        <v>0.40560000000000002</v>
      </c>
      <c r="E4" s="9">
        <v>0.27</v>
      </c>
      <c r="F4" s="9"/>
      <c r="G4" s="9">
        <v>0.16639999999999999</v>
      </c>
      <c r="H4" s="9">
        <v>0.15840000000000001</v>
      </c>
      <c r="I4" s="9">
        <v>0.24560000000000001</v>
      </c>
      <c r="J4" s="9">
        <v>0.75439999999999996</v>
      </c>
      <c r="K4" s="9"/>
      <c r="L4" s="9"/>
      <c r="M4" s="9"/>
      <c r="N4" s="9"/>
      <c r="O4" s="9">
        <v>0.79389312977099236</v>
      </c>
      <c r="P4" s="9">
        <v>0.20610687022900764</v>
      </c>
      <c r="Q4" s="2">
        <v>4.9435028248587569</v>
      </c>
      <c r="R4" s="9">
        <v>0.15887850467289719</v>
      </c>
      <c r="S4" s="9">
        <v>0.84112149532710279</v>
      </c>
      <c r="T4" s="2">
        <v>4.4920993227990973</v>
      </c>
      <c r="U4" s="2">
        <v>4.9548532731376973</v>
      </c>
      <c r="V4" s="2">
        <v>4.8013544018058694</v>
      </c>
      <c r="W4" s="9">
        <v>0.2144469525959368</v>
      </c>
      <c r="X4" s="9">
        <v>0.78555304740406318</v>
      </c>
      <c r="Y4" s="2">
        <v>4.345070422535211</v>
      </c>
      <c r="Z4" s="2">
        <v>4.812206572769953</v>
      </c>
      <c r="AA4" s="2">
        <v>4.617370892018779</v>
      </c>
      <c r="AB4" s="9">
        <v>0.65740740740740744</v>
      </c>
      <c r="AC4" s="9">
        <v>0.34259259259259262</v>
      </c>
      <c r="AD4" s="2">
        <v>5.0875912408759127</v>
      </c>
      <c r="AE4" s="9">
        <v>0.15550755939524838</v>
      </c>
      <c r="AF4" s="9">
        <v>0.84449244060475159</v>
      </c>
      <c r="AG4" s="2">
        <v>4.1997840172786178</v>
      </c>
      <c r="AH4" s="2">
        <v>4.6598272138228944</v>
      </c>
      <c r="AI4" s="2">
        <v>4.0712742980561556</v>
      </c>
      <c r="AJ4" s="9">
        <v>0.16981132075471697</v>
      </c>
      <c r="AK4" s="9">
        <v>0.83018867924528306</v>
      </c>
      <c r="AM4" s="2">
        <v>0.31838565022421522</v>
      </c>
      <c r="AN4" s="2">
        <v>0.68161434977578472</v>
      </c>
      <c r="AO4" s="2">
        <v>4.4170403587443943</v>
      </c>
      <c r="AP4" s="2">
        <v>4.4179510426110609</v>
      </c>
      <c r="AQ4" s="9">
        <v>0.12098298676748583</v>
      </c>
      <c r="AR4" s="9">
        <v>0.87901701323251413</v>
      </c>
      <c r="AS4" s="2">
        <v>3.1559507523939807</v>
      </c>
      <c r="AU4" s="2">
        <v>4.6703146374829005</v>
      </c>
      <c r="AV4" s="9">
        <v>0.19174757281553398</v>
      </c>
      <c r="AW4" s="9">
        <v>0.80825242718446599</v>
      </c>
      <c r="AX4" s="2">
        <v>3.6386292834890965</v>
      </c>
      <c r="AY4" s="2">
        <v>3.3613707165109035</v>
      </c>
      <c r="AZ4" s="2">
        <v>2.7694704049844239</v>
      </c>
      <c r="BB4" s="2">
        <v>4.7347107438016529</v>
      </c>
      <c r="BC4" s="2">
        <v>3.8547990155865461</v>
      </c>
      <c r="BD4" s="2">
        <v>3.421785421785422</v>
      </c>
      <c r="BE4" s="2">
        <v>4.1101549053356283</v>
      </c>
      <c r="BF4" s="2">
        <v>4.0189753320683108</v>
      </c>
      <c r="BG4" s="2">
        <v>4.2650739476678039</v>
      </c>
      <c r="BH4" s="2">
        <v>4.0523049645390072</v>
      </c>
      <c r="BI4" s="2">
        <v>3.9862542955326461</v>
      </c>
      <c r="BK4" s="2">
        <v>3.9719730941704037</v>
      </c>
      <c r="BL4" s="2">
        <v>3.5</v>
      </c>
      <c r="BM4" s="2">
        <v>4.7453874538745389</v>
      </c>
      <c r="BN4" s="2">
        <v>3.272617611580217</v>
      </c>
      <c r="BO4" s="2">
        <v>3.8224</v>
      </c>
      <c r="BP4" s="2">
        <v>4.0124584717607972</v>
      </c>
      <c r="BQ4" s="2">
        <v>3.6892332789559545</v>
      </c>
      <c r="BR4" s="2">
        <v>3.7991869918699188</v>
      </c>
      <c r="BS4" s="2">
        <v>4.009765625</v>
      </c>
      <c r="BT4" s="2">
        <v>4.4413062665489846</v>
      </c>
      <c r="BU4" s="2">
        <v>4.3535598705501615</v>
      </c>
      <c r="BV4" s="2">
        <v>4.334947538337369</v>
      </c>
      <c r="BW4" s="2">
        <v>4.391716997411562</v>
      </c>
      <c r="BX4" s="2">
        <v>4.3689883913764511</v>
      </c>
      <c r="BY4" s="2">
        <v>4.4730100640439154</v>
      </c>
      <c r="BZ4" s="2">
        <v>4.346228239845261</v>
      </c>
      <c r="CA4" s="2">
        <v>4.1621621621621623</v>
      </c>
      <c r="CB4" s="2">
        <v>3.431137724550898</v>
      </c>
      <c r="CC4" s="2">
        <v>3.8086642599277978</v>
      </c>
      <c r="CD4" s="2">
        <v>4.18</v>
      </c>
      <c r="CE4" s="2">
        <v>4.9428303655107779</v>
      </c>
      <c r="CF4" s="2">
        <v>4.9091760299625467</v>
      </c>
      <c r="CG4" s="2">
        <v>4.2331390507910074</v>
      </c>
      <c r="CH4" s="2">
        <v>4.4026733500417707</v>
      </c>
      <c r="CI4" s="2">
        <v>4.502459016393443</v>
      </c>
      <c r="CJ4" s="2">
        <v>4.4517506404782239</v>
      </c>
      <c r="CL4" s="9">
        <v>0.1744</v>
      </c>
      <c r="CM4" s="9">
        <v>1.12E-2</v>
      </c>
      <c r="CN4" s="9">
        <v>0.27360000000000001</v>
      </c>
      <c r="CO4" s="9">
        <v>0.54079999999999995</v>
      </c>
      <c r="CP4" s="9"/>
      <c r="CQ4" s="9"/>
      <c r="CR4" s="2">
        <v>4.8192534381139494</v>
      </c>
      <c r="CS4" s="2">
        <v>4.7829076620825148</v>
      </c>
      <c r="CT4" s="2">
        <v>4.6151999999999997</v>
      </c>
      <c r="CU4" s="9">
        <v>0.21658986175115208</v>
      </c>
      <c r="CV4" s="9">
        <v>0.78341013824884798</v>
      </c>
      <c r="CW4" s="2">
        <v>4.1797153024911031</v>
      </c>
      <c r="CX4" s="2">
        <v>4.5747330960854091</v>
      </c>
      <c r="CY4" s="2">
        <v>4.5355871886120998</v>
      </c>
      <c r="CZ4" s="9">
        <v>0.16293532338308458</v>
      </c>
      <c r="DA4" s="9">
        <v>0.83706467661691542</v>
      </c>
      <c r="DB4" s="2">
        <v>4.657582938388626</v>
      </c>
      <c r="DC4" s="2">
        <v>4.6196682464454977</v>
      </c>
      <c r="DD4" s="2">
        <v>4.7037914691943126</v>
      </c>
      <c r="DE4" s="9">
        <v>0.16904761904761906</v>
      </c>
      <c r="DF4" s="9">
        <v>0.830952380952381</v>
      </c>
      <c r="DG4" s="2">
        <v>4.6873156342182893</v>
      </c>
      <c r="DH4" s="2">
        <v>3.7667386609071274</v>
      </c>
      <c r="DI4" s="2">
        <v>3.7602591792656588</v>
      </c>
      <c r="DJ4" s="2">
        <v>4.0539956803455723</v>
      </c>
      <c r="DK4" s="2">
        <v>4.1339092872570191</v>
      </c>
      <c r="DL4" s="2">
        <v>4.2511999999999999</v>
      </c>
      <c r="DM4" s="9">
        <v>0.57416267942583732</v>
      </c>
      <c r="DN4" s="9">
        <v>0.42583732057416268</v>
      </c>
      <c r="DP4" s="2">
        <v>4.5071770334928232</v>
      </c>
      <c r="DQ4" s="2">
        <v>4.4248000000000003</v>
      </c>
      <c r="DR4" s="9">
        <v>0.70360110803324105</v>
      </c>
      <c r="DS4" s="9">
        <v>0.296398891966759</v>
      </c>
      <c r="DT4" s="2">
        <v>4.2175925925925926</v>
      </c>
      <c r="DU4" s="2">
        <v>4.1157407407407405</v>
      </c>
      <c r="DV4" s="2">
        <v>4.1967592592592595</v>
      </c>
      <c r="DW4" s="9">
        <v>0.79398148148148151</v>
      </c>
      <c r="DX4" s="9">
        <v>0.20601851851851852</v>
      </c>
      <c r="DY4" s="2">
        <v>4.2939814814814818</v>
      </c>
      <c r="DZ4" s="2">
        <v>4.125</v>
      </c>
      <c r="EA4" s="2">
        <v>4.3101851851851851</v>
      </c>
      <c r="EB4" s="9">
        <v>0.72307692307692306</v>
      </c>
      <c r="EC4" s="9">
        <v>0.27692307692307694</v>
      </c>
      <c r="ED4" s="2">
        <v>4.1342105263157896</v>
      </c>
      <c r="EE4" s="2">
        <v>4.1973684210526319</v>
      </c>
      <c r="EF4" s="9">
        <v>0.82631578947368423</v>
      </c>
      <c r="EG4" s="9">
        <v>0.17368421052631577</v>
      </c>
      <c r="EH4" s="2">
        <v>4.2894736842105265</v>
      </c>
      <c r="EI4" s="2">
        <v>4.3078947368421057</v>
      </c>
      <c r="EJ4" s="9">
        <v>0.41052631578947368</v>
      </c>
      <c r="EK4" s="9">
        <v>0.58947368421052637</v>
      </c>
      <c r="EL4" s="2">
        <v>3.9815789473684209</v>
      </c>
      <c r="EM4" s="2">
        <v>4.3315789473684214</v>
      </c>
      <c r="EN4" s="2">
        <v>4.3368421052631581</v>
      </c>
      <c r="EO4" s="9">
        <v>0.55263157894736847</v>
      </c>
      <c r="EP4" s="9">
        <v>0.44736842105263158</v>
      </c>
      <c r="EQ4" s="2">
        <v>4.0578947368421057</v>
      </c>
      <c r="ER4" s="2">
        <v>4.4184210526315786</v>
      </c>
      <c r="ES4" s="2">
        <v>4.3578947368421055</v>
      </c>
      <c r="ET4" s="9">
        <v>0.56194690265486724</v>
      </c>
      <c r="EU4" s="9">
        <v>0.43805309734513276</v>
      </c>
      <c r="EV4" s="2">
        <v>4.0558659217877091</v>
      </c>
      <c r="EW4" s="9">
        <v>0.9</v>
      </c>
      <c r="EX4" s="9">
        <v>9.9999999999999978E-2</v>
      </c>
      <c r="EY4" s="2">
        <v>4.2181818181818178</v>
      </c>
      <c r="EZ4" s="9">
        <v>0.52849740932642486</v>
      </c>
      <c r="FA4" s="9">
        <v>0.47150259067357514</v>
      </c>
      <c r="FB4" s="2">
        <v>3.9572192513368982</v>
      </c>
      <c r="FC4" s="9">
        <v>0.80921052631578949</v>
      </c>
      <c r="FD4" s="9">
        <v>0.19078947368421051</v>
      </c>
      <c r="FE4" s="2">
        <v>4.7806451612903222</v>
      </c>
      <c r="FF4" s="2">
        <v>4.7870967741935484</v>
      </c>
      <c r="FG4" s="9">
        <v>0.62389380530973448</v>
      </c>
      <c r="FH4" s="9">
        <v>0.37610619469026552</v>
      </c>
      <c r="FI4" s="2">
        <v>4.6858407079646014</v>
      </c>
      <c r="FJ4" s="2">
        <v>4.7035398230088497</v>
      </c>
      <c r="FK4" s="2">
        <v>3.4514925373134329</v>
      </c>
      <c r="FL4" s="2">
        <v>4.1394230769230766</v>
      </c>
      <c r="FM4" s="2">
        <v>4.0691906005221936</v>
      </c>
      <c r="FN4" s="2">
        <v>5.010752688172043</v>
      </c>
      <c r="FO4" s="2">
        <v>4.6043010752688174</v>
      </c>
      <c r="FP4" s="2">
        <v>4.56989247311828</v>
      </c>
      <c r="FQ4" s="2">
        <v>4.9557823129251704</v>
      </c>
      <c r="FR4" s="2">
        <v>4.7517006802721085</v>
      </c>
      <c r="FS4" s="2">
        <v>4.9064625850340136</v>
      </c>
      <c r="FT4" s="2">
        <v>4.416666666666667</v>
      </c>
      <c r="FU4" s="2">
        <v>4.8061224489795915</v>
      </c>
      <c r="FV4" s="2">
        <v>4.9708994708994707</v>
      </c>
      <c r="FW4" s="2">
        <v>4.9417989417989414</v>
      </c>
      <c r="FX4" s="2">
        <v>4.8159999999999998</v>
      </c>
      <c r="FY4" s="2">
        <v>4.1383999999999999</v>
      </c>
      <c r="FZ4" s="2">
        <v>4.2720000000000002</v>
      </c>
      <c r="GB4" s="9">
        <v>0.1384</v>
      </c>
      <c r="GC4" s="9">
        <v>0.60799999999999998</v>
      </c>
      <c r="GD4" s="9">
        <v>0.112</v>
      </c>
      <c r="GE4" s="9">
        <v>0.1416</v>
      </c>
      <c r="GF4" s="13">
        <v>0.21</v>
      </c>
      <c r="GG4" s="13">
        <v>0.1</v>
      </c>
      <c r="GH4" s="13">
        <v>0.04</v>
      </c>
      <c r="GI4" s="13">
        <v>0.14000000000000001</v>
      </c>
      <c r="GJ4" s="13">
        <v>0.15</v>
      </c>
      <c r="GK4" s="13">
        <v>0.27</v>
      </c>
      <c r="GL4" s="13">
        <v>0.08</v>
      </c>
    </row>
    <row r="5" spans="1:246" x14ac:dyDescent="0.25">
      <c r="A5" s="16" t="s">
        <v>26</v>
      </c>
      <c r="B5" s="1">
        <v>0.984375</v>
      </c>
      <c r="C5" s="1">
        <v>1.5625E-2</v>
      </c>
      <c r="D5" s="1">
        <v>0.50520833333333337</v>
      </c>
      <c r="E5" s="1">
        <v>7.8125E-2</v>
      </c>
      <c r="F5" s="1">
        <v>0.109375</v>
      </c>
      <c r="G5" s="1">
        <v>0.171875</v>
      </c>
      <c r="H5" s="1">
        <v>0.13541666666666666</v>
      </c>
      <c r="I5" s="1">
        <v>0.63157894736842102</v>
      </c>
      <c r="J5" s="1">
        <v>0.36842105263157893</v>
      </c>
      <c r="K5" s="1">
        <v>5.7291666666666664E-2</v>
      </c>
      <c r="L5" s="1">
        <v>7.2916666666666671E-2</v>
      </c>
      <c r="M5" s="1">
        <v>0.296875</v>
      </c>
      <c r="N5" s="1">
        <v>0.57291666666666663</v>
      </c>
      <c r="Q5" s="2">
        <v>4.4893617021276597</v>
      </c>
      <c r="R5" s="7"/>
      <c r="S5" s="7"/>
      <c r="T5" s="6">
        <v>4.2647058823529411</v>
      </c>
      <c r="U5" s="6">
        <v>4.7941176470588234</v>
      </c>
      <c r="V5" s="2">
        <v>4.632352941176471</v>
      </c>
      <c r="W5" s="7"/>
      <c r="X5" s="7"/>
      <c r="Y5" s="2">
        <v>4.5250000000000004</v>
      </c>
      <c r="Z5" s="2">
        <v>5.0625</v>
      </c>
      <c r="AA5" s="6">
        <v>4.9375</v>
      </c>
      <c r="AB5" s="7"/>
      <c r="AC5" s="7"/>
      <c r="AD5" s="6">
        <v>5.0103092783505154</v>
      </c>
      <c r="AE5" s="7"/>
      <c r="AF5" s="7"/>
      <c r="AG5" s="2">
        <v>4.5370370370370372</v>
      </c>
      <c r="AH5" s="2">
        <v>4.8580246913580245</v>
      </c>
      <c r="AI5" s="2">
        <v>4.1913580246913584</v>
      </c>
      <c r="AJ5" s="7"/>
      <c r="AK5" s="7"/>
      <c r="AL5" s="6">
        <v>4.5740740740740744</v>
      </c>
      <c r="AM5" s="7"/>
      <c r="AN5" s="7"/>
      <c r="AO5" s="6">
        <v>4.640625</v>
      </c>
      <c r="AP5" s="2">
        <v>4.5056179775280896</v>
      </c>
      <c r="AQ5" s="7"/>
      <c r="AR5" s="7"/>
      <c r="AS5" s="6">
        <v>4.1864406779661021</v>
      </c>
      <c r="AT5" s="6">
        <v>4.0338983050847457</v>
      </c>
      <c r="AU5" s="2">
        <v>5.1355932203389827</v>
      </c>
      <c r="AV5" s="7"/>
      <c r="AW5" s="7"/>
      <c r="AX5" s="2">
        <v>4.2876712328767121</v>
      </c>
      <c r="AY5" s="2">
        <v>4.506849315068493</v>
      </c>
      <c r="AZ5" s="6">
        <v>4.1232876712328768</v>
      </c>
      <c r="BA5" s="6">
        <v>5.167539267015707</v>
      </c>
      <c r="BB5" s="2">
        <v>5.0210526315789474</v>
      </c>
      <c r="BC5" s="2">
        <v>4.2698412698412698</v>
      </c>
      <c r="BD5" s="2">
        <v>4.053763440860215</v>
      </c>
      <c r="BE5" s="2">
        <v>4.7055555555555557</v>
      </c>
      <c r="BF5" s="2">
        <v>4.8853503184713372</v>
      </c>
      <c r="BG5" s="6">
        <v>5.2802547770700636</v>
      </c>
      <c r="BH5" s="6">
        <v>3.7204301075268815</v>
      </c>
      <c r="BI5" s="2">
        <v>4.0952380952380949</v>
      </c>
      <c r="BJ5" s="2">
        <v>3.6071428571428572</v>
      </c>
      <c r="BK5" s="2">
        <v>3.8292682926829267</v>
      </c>
      <c r="BL5" s="6">
        <v>3.3333333333333335</v>
      </c>
      <c r="BM5" s="6">
        <v>4.6266666666666669</v>
      </c>
      <c r="BN5" s="2">
        <v>3.7238095238095239</v>
      </c>
      <c r="BO5" s="2">
        <v>4.03125</v>
      </c>
      <c r="BP5" s="2">
        <v>4.0404624277456644</v>
      </c>
      <c r="BQ5" s="2">
        <v>3.9226519337016574</v>
      </c>
      <c r="BR5" s="2">
        <v>3.8128342245989306</v>
      </c>
      <c r="BS5" s="2">
        <v>4.0852272727272725</v>
      </c>
      <c r="BT5" s="2">
        <v>4.2486187845303869</v>
      </c>
      <c r="BU5" s="2">
        <v>3.6596858638743455</v>
      </c>
      <c r="BV5" s="2">
        <v>3.6684491978609626</v>
      </c>
      <c r="BW5" s="2">
        <v>3.6593406593406592</v>
      </c>
      <c r="BX5" s="2">
        <v>3.7333333333333334</v>
      </c>
      <c r="BY5" s="2">
        <v>4.5</v>
      </c>
      <c r="BZ5" s="2">
        <v>4.3435582822085887</v>
      </c>
      <c r="CA5" s="2">
        <v>4.1744186046511631</v>
      </c>
      <c r="CB5" s="2">
        <v>3.925925925925926</v>
      </c>
      <c r="CC5" s="2">
        <v>3.8541666666666665</v>
      </c>
      <c r="CD5" s="2">
        <v>3.8229166666666665</v>
      </c>
      <c r="CE5" s="2">
        <v>4.8511904761904763</v>
      </c>
      <c r="CF5" s="2">
        <v>4.8273809523809526</v>
      </c>
      <c r="CG5" s="2">
        <v>4.2099447513812152</v>
      </c>
      <c r="CH5" s="2">
        <v>4.3555555555555552</v>
      </c>
      <c r="CI5" s="2">
        <v>5.387096774193548</v>
      </c>
      <c r="CJ5" s="2">
        <v>5.1823204419889501</v>
      </c>
      <c r="CK5" s="2">
        <v>4.9576271186440675</v>
      </c>
      <c r="CL5" s="7">
        <v>0.21354166666666666</v>
      </c>
      <c r="CM5" s="7">
        <v>1.5625E-2</v>
      </c>
      <c r="CN5" s="7">
        <v>0.30208333333333331</v>
      </c>
      <c r="CO5" s="7">
        <v>0.46875</v>
      </c>
      <c r="CP5" s="7"/>
      <c r="CQ5" s="7"/>
      <c r="CR5" s="2">
        <v>5.0270270270270272</v>
      </c>
      <c r="CS5" s="2">
        <v>4.7905405405405403</v>
      </c>
      <c r="CT5" s="2">
        <v>4.484375</v>
      </c>
      <c r="CU5" s="7"/>
      <c r="CV5" s="7"/>
      <c r="CW5" s="2">
        <v>4.34375</v>
      </c>
      <c r="CX5" s="2">
        <v>4.546875</v>
      </c>
      <c r="CY5" s="2">
        <v>4.40625</v>
      </c>
      <c r="CZ5" s="2"/>
      <c r="DA5" s="2"/>
      <c r="DB5" s="2">
        <v>4.1428571428571432</v>
      </c>
      <c r="DC5" s="2">
        <v>4.3533834586466167</v>
      </c>
      <c r="DD5" s="2">
        <v>4.3533834586466167</v>
      </c>
      <c r="DG5" s="2">
        <v>3.8958333333333335</v>
      </c>
      <c r="DH5" s="2">
        <v>3.9384615384615387</v>
      </c>
      <c r="DI5" s="2">
        <v>3.9230769230769229</v>
      </c>
      <c r="DJ5" s="2">
        <v>4.2153846153846155</v>
      </c>
      <c r="DK5" s="2">
        <v>4.3076923076923075</v>
      </c>
      <c r="DL5" s="2">
        <v>4.2312925170068025</v>
      </c>
      <c r="DO5" s="2">
        <v>4.3877551020408161</v>
      </c>
      <c r="DP5" s="6">
        <v>4.3673469387755102</v>
      </c>
      <c r="DQ5" s="6">
        <v>4.2679738562091503</v>
      </c>
      <c r="DR5" s="7"/>
      <c r="DS5" s="7"/>
      <c r="DT5" s="6">
        <v>4.3173076923076925</v>
      </c>
      <c r="DU5" s="6">
        <v>4.1634615384615383</v>
      </c>
      <c r="DV5" s="6">
        <v>4.25</v>
      </c>
      <c r="DW5" s="7"/>
      <c r="DX5" s="7"/>
      <c r="DY5" s="6">
        <v>4.3076923076923075</v>
      </c>
      <c r="DZ5" s="2">
        <v>4.1057692307692308</v>
      </c>
      <c r="EA5" s="2">
        <v>4.2211538461538458</v>
      </c>
      <c r="ED5" s="2">
        <v>4.25</v>
      </c>
      <c r="EE5" s="6">
        <v>4.2125000000000004</v>
      </c>
      <c r="EH5" s="6">
        <v>4.2</v>
      </c>
      <c r="EI5" s="2">
        <v>4.2249999999999996</v>
      </c>
      <c r="EL5" s="2">
        <v>4.2874999999999996</v>
      </c>
      <c r="EM5" s="2">
        <v>4.5374999999999996</v>
      </c>
      <c r="EN5" s="6">
        <v>4.45</v>
      </c>
      <c r="EQ5" s="6">
        <v>4.2249999999999996</v>
      </c>
      <c r="ER5" s="2">
        <v>4.5125000000000002</v>
      </c>
      <c r="ES5" s="2">
        <v>4.4625000000000004</v>
      </c>
      <c r="EU5" s="2"/>
      <c r="EV5" s="2">
        <v>3.903225806451613</v>
      </c>
      <c r="EX5" s="2"/>
      <c r="EY5" s="6">
        <v>3.6923076923076925</v>
      </c>
      <c r="EZ5" s="7"/>
      <c r="FA5" s="7"/>
      <c r="FB5" s="6">
        <v>3.9210526315789473</v>
      </c>
      <c r="FC5" s="7"/>
      <c r="FD5" s="7"/>
      <c r="FE5" s="2">
        <v>4.6842105263157894</v>
      </c>
      <c r="FF5" s="2">
        <v>4.8552631578947372</v>
      </c>
      <c r="FH5" s="2"/>
      <c r="FI5" s="2">
        <v>4.3809523809523814</v>
      </c>
      <c r="FJ5" s="2">
        <v>4.5238095238095237</v>
      </c>
      <c r="FK5" s="2">
        <v>3.84375</v>
      </c>
      <c r="FL5" s="2">
        <v>3.9090909090909092</v>
      </c>
      <c r="FM5" s="6">
        <v>4.2448979591836737</v>
      </c>
      <c r="FN5" s="6">
        <v>5.1074380165289259</v>
      </c>
      <c r="FO5" s="2">
        <v>4.4049586776859506</v>
      </c>
      <c r="FP5" s="2">
        <v>5.1818181818181817</v>
      </c>
      <c r="FQ5" s="2">
        <v>5.1972789115646263</v>
      </c>
      <c r="FR5" s="6">
        <v>4.9319727891156466</v>
      </c>
      <c r="FS5" s="6">
        <v>4.9183673469387754</v>
      </c>
      <c r="FT5" s="2">
        <v>4.5102040816326534</v>
      </c>
      <c r="FU5" s="2">
        <v>4.9795918367346941</v>
      </c>
      <c r="FV5" s="2">
        <v>5.1487603305785123</v>
      </c>
      <c r="FW5" s="6">
        <v>5.0909090909090908</v>
      </c>
      <c r="FX5" s="6">
        <v>5.1030303030303035</v>
      </c>
      <c r="GA5" s="2">
        <v>4.4554973821989527</v>
      </c>
      <c r="GB5" s="7">
        <v>0.140625</v>
      </c>
      <c r="GC5" s="7">
        <v>0.54166666666666663</v>
      </c>
      <c r="GD5" s="7">
        <v>0.17708333333333334</v>
      </c>
      <c r="GE5" s="7">
        <v>0.140625</v>
      </c>
      <c r="GF5" s="7">
        <v>0.140625</v>
      </c>
      <c r="GG5" s="7">
        <v>3.6458333333333336E-2</v>
      </c>
      <c r="GH5" s="7">
        <v>4.6875E-2</v>
      </c>
      <c r="GI5" s="7">
        <v>0.13541666666666666</v>
      </c>
      <c r="GJ5" s="7">
        <v>0.234375</v>
      </c>
      <c r="GK5" s="7">
        <v>0.28645833333333331</v>
      </c>
      <c r="GL5" s="7">
        <v>0.11979166666666667</v>
      </c>
      <c r="GO5" s="1"/>
      <c r="GP5" s="1"/>
      <c r="GT5" s="1"/>
      <c r="GU5" s="1"/>
      <c r="GW5" s="1"/>
      <c r="GX5" s="1"/>
      <c r="GZ5" s="1"/>
      <c r="HA5" s="1"/>
      <c r="HC5" s="1"/>
      <c r="HD5" s="1"/>
      <c r="HG5" s="1"/>
      <c r="HH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</row>
    <row r="6" spans="1:246" x14ac:dyDescent="0.25">
      <c r="A6" s="16" t="s">
        <v>25</v>
      </c>
      <c r="B6" s="1">
        <v>0.9882352941176471</v>
      </c>
      <c r="C6" s="1">
        <v>1.1764705882352899E-2</v>
      </c>
      <c r="D6" s="1">
        <v>0.34705882352941175</v>
      </c>
      <c r="E6" s="1">
        <v>0.17647058823529413</v>
      </c>
      <c r="F6" s="1">
        <v>7.0588235294117646E-2</v>
      </c>
      <c r="G6" s="1">
        <v>0.30588235294117649</v>
      </c>
      <c r="H6" s="1">
        <v>0.1</v>
      </c>
      <c r="I6" s="1">
        <v>0.63366336633663367</v>
      </c>
      <c r="J6" s="1">
        <v>0.36633663366336633</v>
      </c>
      <c r="K6" s="1">
        <v>5.8823529411764705E-2</v>
      </c>
      <c r="L6" s="1">
        <v>3.5294117647058823E-2</v>
      </c>
      <c r="M6" s="1">
        <v>0.32941176470588235</v>
      </c>
      <c r="N6" s="1">
        <v>0.57647058823529407</v>
      </c>
      <c r="O6" s="1">
        <v>0.7</v>
      </c>
      <c r="P6" s="1">
        <v>0.30000000000000004</v>
      </c>
      <c r="Q6" s="2">
        <v>4.9000000000000004</v>
      </c>
      <c r="R6" s="7">
        <v>0.38461538461538464</v>
      </c>
      <c r="S6" s="7">
        <v>0.61538461538461542</v>
      </c>
      <c r="T6" s="6">
        <v>4.8076923076923075</v>
      </c>
      <c r="U6" s="6">
        <v>4.9230769230769234</v>
      </c>
      <c r="V6" s="2">
        <v>4.6923076923076925</v>
      </c>
      <c r="W6" s="7">
        <v>0.27659574468085107</v>
      </c>
      <c r="X6" s="7">
        <v>0.72340425531914887</v>
      </c>
      <c r="Y6" s="2">
        <v>4.6170212765957448</v>
      </c>
      <c r="Z6" s="2">
        <v>4.8510638297872344</v>
      </c>
      <c r="AA6" s="6">
        <v>4.6808510638297873</v>
      </c>
      <c r="AB6" s="7">
        <v>0.76470588235294112</v>
      </c>
      <c r="AC6" s="7">
        <v>0.23529411764705888</v>
      </c>
      <c r="AD6" s="6">
        <v>4.8235294117647056</v>
      </c>
      <c r="AE6" s="7">
        <v>0.17757009345794392</v>
      </c>
      <c r="AF6" s="7">
        <v>0.82242990654205606</v>
      </c>
      <c r="AG6" s="2">
        <v>4.7943925233644862</v>
      </c>
      <c r="AH6" s="2">
        <v>4.8130841121495331</v>
      </c>
      <c r="AI6" s="2">
        <v>2.1308411214953269</v>
      </c>
      <c r="AJ6" s="7">
        <v>6.25E-2</v>
      </c>
      <c r="AK6" s="7">
        <v>0.9375</v>
      </c>
      <c r="AL6" s="6">
        <v>2.875</v>
      </c>
      <c r="AM6" s="7">
        <v>0.55172413793103448</v>
      </c>
      <c r="AN6" s="7">
        <v>0.44827586206896552</v>
      </c>
      <c r="AO6" s="6">
        <v>4.3793103448275863</v>
      </c>
      <c r="AP6" s="2">
        <v>4.3984375</v>
      </c>
      <c r="AQ6" s="7">
        <v>0.16470588235294117</v>
      </c>
      <c r="AR6" s="7">
        <v>0.83529411764705885</v>
      </c>
      <c r="AS6" s="6">
        <v>4.6352941176470592</v>
      </c>
      <c r="AT6" s="6">
        <v>3.611764705882353</v>
      </c>
      <c r="AU6" s="2">
        <v>5.223529411764706</v>
      </c>
      <c r="AV6" s="7">
        <v>0.55737704918032782</v>
      </c>
      <c r="AW6" s="7">
        <v>0.44262295081967218</v>
      </c>
      <c r="AX6" s="2">
        <v>3.721311475409836</v>
      </c>
      <c r="AY6" s="2">
        <v>3.1639344262295084</v>
      </c>
      <c r="AZ6" s="6">
        <v>3.1639344262295084</v>
      </c>
      <c r="BA6" s="6">
        <v>3.2941176470588234</v>
      </c>
      <c r="BB6" s="2">
        <v>3.9588235294117649</v>
      </c>
      <c r="BC6" s="2">
        <v>3.1176470588235294</v>
      </c>
      <c r="BD6" s="2">
        <v>3.1636363636363636</v>
      </c>
      <c r="BE6" s="2">
        <v>3.7272727272727271</v>
      </c>
      <c r="BF6" s="2">
        <v>3.2611464968152868</v>
      </c>
      <c r="BG6" s="6">
        <v>4.2205882352941178</v>
      </c>
      <c r="BH6" s="6">
        <v>4.7378048780487809</v>
      </c>
      <c r="BI6" s="2">
        <v>3.3515151515151516</v>
      </c>
      <c r="BJ6" s="2">
        <v>3.736842105263158</v>
      </c>
      <c r="BK6" s="2">
        <v>3.476923076923077</v>
      </c>
      <c r="BL6" s="6">
        <v>3.5602836879432624</v>
      </c>
      <c r="BM6" s="6">
        <v>4.8275862068965516</v>
      </c>
      <c r="BN6" s="2">
        <v>3.4166666666666665</v>
      </c>
      <c r="BO6" s="2">
        <v>3.4647058823529413</v>
      </c>
      <c r="BP6" s="2">
        <v>4.27891156462585</v>
      </c>
      <c r="BQ6" s="2">
        <v>4.1194968553459121</v>
      </c>
      <c r="BR6" s="2">
        <v>4.1024096385542173</v>
      </c>
      <c r="BS6" s="2">
        <v>4.5403726708074537</v>
      </c>
      <c r="BT6" s="2">
        <v>4.7425149700598803</v>
      </c>
      <c r="BU6" s="2">
        <v>3.8106508875739644</v>
      </c>
      <c r="BV6" s="2">
        <v>3.8682634730538923</v>
      </c>
      <c r="BW6" s="2">
        <v>3.875</v>
      </c>
      <c r="BX6" s="2">
        <v>4.0751879699248121</v>
      </c>
      <c r="BY6" s="2">
        <v>3.9272727272727272</v>
      </c>
      <c r="BZ6" s="2">
        <v>3.9074074074074074</v>
      </c>
      <c r="CA6" s="2">
        <v>4.5242718446601939</v>
      </c>
      <c r="CB6" s="2">
        <v>3.9622641509433962</v>
      </c>
      <c r="CC6" s="2">
        <v>4.0131578947368425</v>
      </c>
      <c r="CD6" s="2">
        <v>3.8823529411764706</v>
      </c>
      <c r="CE6" s="2">
        <v>4.615384615384615</v>
      </c>
      <c r="CF6" s="2">
        <v>4.6878980891719744</v>
      </c>
      <c r="CG6" s="2">
        <v>3.53125</v>
      </c>
      <c r="CH6" s="2">
        <v>3.8881987577639752</v>
      </c>
      <c r="CI6" s="2">
        <v>5.4113924050632916</v>
      </c>
      <c r="CJ6" s="2">
        <v>5.2645161290322582</v>
      </c>
      <c r="CK6" s="2">
        <v>5.3666666666666663</v>
      </c>
      <c r="CL6" s="7">
        <v>0.29411764705882354</v>
      </c>
      <c r="CM6" s="7">
        <v>2.3529411764705882E-2</v>
      </c>
      <c r="CN6" s="7">
        <v>0.20588235294117646</v>
      </c>
      <c r="CO6" s="7">
        <v>0.47647058823529409</v>
      </c>
      <c r="CP6" s="7">
        <v>0.64166666666666672</v>
      </c>
      <c r="CQ6" s="7">
        <v>0.35833333333333328</v>
      </c>
      <c r="CR6" s="2">
        <v>4.8362068965517242</v>
      </c>
      <c r="CS6" s="2">
        <v>4.7155172413793105</v>
      </c>
      <c r="CT6" s="2">
        <v>4.3058823529411763</v>
      </c>
      <c r="CU6" s="7">
        <v>7.2727272727272724E-2</v>
      </c>
      <c r="CV6" s="7">
        <f>1-CU6</f>
        <v>0.92727272727272725</v>
      </c>
      <c r="CW6" s="2">
        <v>4.8909090909090907</v>
      </c>
      <c r="CX6" s="2">
        <v>5.2545454545454549</v>
      </c>
      <c r="CY6" s="2">
        <v>5.3636363636363633</v>
      </c>
      <c r="CZ6" s="7">
        <v>6.9306930693069313E-2</v>
      </c>
      <c r="DA6" s="7">
        <f>1-CZ6</f>
        <v>0.93069306930693063</v>
      </c>
      <c r="DB6" s="2">
        <v>5.1386138613861387</v>
      </c>
      <c r="DC6" s="2">
        <v>4.9108910891089108</v>
      </c>
      <c r="DD6" s="2">
        <v>5.1386138613861387</v>
      </c>
      <c r="DE6" s="7">
        <v>9.7560975609756101E-2</v>
      </c>
      <c r="DF6" s="7">
        <f>1-DE6</f>
        <v>0.90243902439024393</v>
      </c>
      <c r="DG6" s="2">
        <v>4.8780487804878048</v>
      </c>
      <c r="DH6" s="2">
        <v>4.0999999999999996</v>
      </c>
      <c r="DI6" s="2">
        <v>3.875</v>
      </c>
      <c r="DJ6" s="2">
        <v>4</v>
      </c>
      <c r="DK6" s="2">
        <v>4.05</v>
      </c>
      <c r="DL6" s="2">
        <v>4.1338582677165352</v>
      </c>
      <c r="DM6" s="7">
        <v>0.27777777777777779</v>
      </c>
      <c r="DN6" s="7">
        <f>1-DM6</f>
        <v>0.72222222222222221</v>
      </c>
      <c r="DO6" s="2">
        <v>4.583333333333333</v>
      </c>
      <c r="DP6" s="6">
        <v>4.5</v>
      </c>
      <c r="DQ6" s="6">
        <v>4.5338345864661651</v>
      </c>
      <c r="DR6" s="7">
        <v>0.70930232558139539</v>
      </c>
      <c r="DS6" s="7">
        <f>1-DR6</f>
        <v>0.29069767441860461</v>
      </c>
      <c r="DT6" s="6">
        <v>4.4534883720930232</v>
      </c>
      <c r="DU6" s="6">
        <v>4.2441860465116283</v>
      </c>
      <c r="DV6" s="6">
        <v>4.441860465116279</v>
      </c>
      <c r="DW6" s="7">
        <v>0.83720930232558144</v>
      </c>
      <c r="DX6" s="7">
        <f>1-DW6</f>
        <v>0.16279069767441856</v>
      </c>
      <c r="DY6" s="6">
        <v>4.3720930232558137</v>
      </c>
      <c r="DZ6" s="2">
        <v>4.3023255813953485</v>
      </c>
      <c r="EA6" s="2">
        <v>4.4302325581395348</v>
      </c>
      <c r="EB6" s="7">
        <v>0.73469387755102045</v>
      </c>
      <c r="EC6" s="7">
        <f>1-EB6</f>
        <v>0.26530612244897955</v>
      </c>
      <c r="ED6" s="2">
        <v>4.3265306122448983</v>
      </c>
      <c r="EE6" s="6">
        <v>4.3673469387755102</v>
      </c>
      <c r="EF6" s="7">
        <v>0.77551020408163263</v>
      </c>
      <c r="EG6" s="7">
        <f>1-EF6</f>
        <v>0.22448979591836737</v>
      </c>
      <c r="EH6" s="6">
        <v>4.1020408163265305</v>
      </c>
      <c r="EI6" s="2">
        <v>4.204081632653061</v>
      </c>
      <c r="EJ6" s="7">
        <v>0.51020408163265307</v>
      </c>
      <c r="EK6" s="7">
        <f>1-EJ6</f>
        <v>0.48979591836734693</v>
      </c>
      <c r="EL6" s="2">
        <v>4.2857142857142856</v>
      </c>
      <c r="EM6" s="2">
        <v>4.4285714285714288</v>
      </c>
      <c r="EN6" s="6">
        <v>4.4693877551020407</v>
      </c>
      <c r="EO6" s="7">
        <v>0.67346938775510201</v>
      </c>
      <c r="EP6" s="7">
        <f>1-EO6</f>
        <v>0.32653061224489799</v>
      </c>
      <c r="EQ6" s="6">
        <v>4.2857142857142856</v>
      </c>
      <c r="ER6" s="2">
        <v>4.4489795918367347</v>
      </c>
      <c r="ES6" s="2">
        <v>4.4693877551020407</v>
      </c>
      <c r="ET6" s="7">
        <v>0.57692307692307687</v>
      </c>
      <c r="EU6" s="7">
        <f>1-ET6</f>
        <v>0.42307692307692313</v>
      </c>
      <c r="EV6" s="2">
        <v>4.0769230769230766</v>
      </c>
      <c r="EW6" s="7">
        <v>0.61538461538461542</v>
      </c>
      <c r="EX6" s="7">
        <f>1-EW6</f>
        <v>0.38461538461538458</v>
      </c>
      <c r="EY6" s="6">
        <v>4.0769230769230766</v>
      </c>
      <c r="EZ6" s="7">
        <v>0.58620689655172409</v>
      </c>
      <c r="FA6" s="7">
        <f>1-EZ6</f>
        <v>0.41379310344827591</v>
      </c>
      <c r="FB6" s="6">
        <v>3.6551724137931036</v>
      </c>
      <c r="FC6" s="7">
        <v>0.80952380952380953</v>
      </c>
      <c r="FD6" s="7">
        <f>1-FC6</f>
        <v>0.19047619047619047</v>
      </c>
      <c r="FE6" s="2">
        <v>4.7142857142857144</v>
      </c>
      <c r="FF6" s="2">
        <v>4.5952380952380949</v>
      </c>
      <c r="FG6" s="7">
        <v>0.625</v>
      </c>
      <c r="FH6" s="7">
        <f>1-FG6</f>
        <v>0.375</v>
      </c>
      <c r="FI6" s="2">
        <v>4.59375</v>
      </c>
      <c r="FJ6" s="2">
        <v>4.625</v>
      </c>
      <c r="FK6" s="2">
        <v>3.7592592592592591</v>
      </c>
      <c r="FL6" s="2">
        <v>4.4230769230769234</v>
      </c>
      <c r="FM6" s="6">
        <v>4.1147540983606561</v>
      </c>
      <c r="FN6" s="6">
        <v>4.9459459459459456</v>
      </c>
      <c r="FO6" s="2">
        <v>4.2027027027027026</v>
      </c>
      <c r="FP6" s="2">
        <v>4.4594594594594597</v>
      </c>
      <c r="FQ6" s="2">
        <v>4.9230769230769234</v>
      </c>
      <c r="FR6" s="6">
        <v>4.865384615384615</v>
      </c>
      <c r="FS6" s="6">
        <v>4.9807692307692308</v>
      </c>
      <c r="FT6" s="2">
        <v>4.2692307692307692</v>
      </c>
      <c r="FU6" s="2">
        <v>4.9038461538461542</v>
      </c>
      <c r="FV6" s="2">
        <v>5.2280701754385968</v>
      </c>
      <c r="FW6" s="6">
        <v>5.2456140350877192</v>
      </c>
      <c r="FX6" s="6">
        <v>4.8775510204081636</v>
      </c>
      <c r="FY6" s="2">
        <v>4.2048192771084336</v>
      </c>
      <c r="FZ6" s="2">
        <v>4.4753086419753085</v>
      </c>
      <c r="GB6" s="7">
        <v>5.8823529411764705E-2</v>
      </c>
      <c r="GC6" s="7">
        <v>0.59411764705882353</v>
      </c>
      <c r="GD6" s="7">
        <v>0.21764705882352942</v>
      </c>
      <c r="GE6" s="7">
        <v>0.12941176470588237</v>
      </c>
      <c r="GF6" s="7">
        <v>0.17058823529411765</v>
      </c>
      <c r="GG6" s="7">
        <v>0.1</v>
      </c>
      <c r="GH6" s="7">
        <v>0.12352941176470589</v>
      </c>
      <c r="GI6" s="7">
        <v>0.12941176470588237</v>
      </c>
      <c r="GJ6" s="7">
        <v>0.18235294117647058</v>
      </c>
      <c r="GK6" s="7">
        <v>0.23529411764705882</v>
      </c>
      <c r="GL6" s="7">
        <v>5.8823529411764705E-2</v>
      </c>
      <c r="GO6" s="1"/>
      <c r="GP6" s="1"/>
      <c r="GT6" s="1"/>
      <c r="GU6" s="1"/>
      <c r="GW6" s="1"/>
      <c r="GX6" s="1"/>
      <c r="GZ6" s="1"/>
      <c r="HA6" s="1"/>
      <c r="HC6" s="1"/>
      <c r="HD6" s="1"/>
      <c r="HG6" s="1"/>
      <c r="HH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</row>
    <row r="7" spans="1:246" x14ac:dyDescent="0.25">
      <c r="A7" s="16" t="s">
        <v>24</v>
      </c>
      <c r="B7" s="1">
        <v>0.99193548387096775</v>
      </c>
      <c r="C7" s="1">
        <v>8.0645161290322509E-3</v>
      </c>
      <c r="D7" s="1">
        <v>0.54435483870967738</v>
      </c>
      <c r="E7" s="1">
        <v>0.15524193548387097</v>
      </c>
      <c r="F7" s="1">
        <v>0.13104838709677419</v>
      </c>
      <c r="G7" s="1">
        <v>8.0645161290322578E-2</v>
      </c>
      <c r="H7" s="1">
        <v>8.8709677419354843E-2</v>
      </c>
      <c r="I7" s="1">
        <v>0.51941747572815533</v>
      </c>
      <c r="J7" s="1">
        <v>0.48058252427184467</v>
      </c>
      <c r="K7" s="1">
        <v>3.0241935483870969E-2</v>
      </c>
      <c r="L7" s="1">
        <v>0.10483870967741936</v>
      </c>
      <c r="M7" s="1">
        <v>0.22983870967741934</v>
      </c>
      <c r="N7" s="1">
        <v>0.63508064516129037</v>
      </c>
      <c r="O7" s="1">
        <v>0.70833333333333337</v>
      </c>
      <c r="P7" s="1">
        <v>0.29166666666666663</v>
      </c>
      <c r="Q7" s="2">
        <v>4.8194444444444446</v>
      </c>
      <c r="R7" s="7">
        <v>0.53191489361702127</v>
      </c>
      <c r="S7" s="7">
        <v>0.46808510638297873</v>
      </c>
      <c r="T7" s="6">
        <v>4.1276595744680851</v>
      </c>
      <c r="U7" s="6">
        <v>4.3617021276595747</v>
      </c>
      <c r="V7" s="2">
        <v>3.8829787234042552</v>
      </c>
      <c r="W7" s="7">
        <v>0.25</v>
      </c>
      <c r="X7" s="7">
        <v>0.75</v>
      </c>
      <c r="Y7" s="2">
        <v>3.9076086956521738</v>
      </c>
      <c r="Z7" s="2">
        <v>4.2717391304347823</v>
      </c>
      <c r="AA7" s="6">
        <v>3.9836956521739131</v>
      </c>
      <c r="AB7" s="7">
        <v>0.87313432835820892</v>
      </c>
      <c r="AC7" s="7">
        <v>0.12686567164179108</v>
      </c>
      <c r="AD7" s="6">
        <v>4.7388059701492535</v>
      </c>
      <c r="AE7" s="7">
        <v>7.3654390934844188E-2</v>
      </c>
      <c r="AF7" s="7">
        <v>0.92634560906515584</v>
      </c>
      <c r="AG7" s="2">
        <v>4.6827195467422094</v>
      </c>
      <c r="AH7" s="2">
        <v>4.9178470254957505</v>
      </c>
      <c r="AI7" s="2">
        <v>3.9858356940509916</v>
      </c>
      <c r="AJ7" s="7">
        <v>0.25609756097560976</v>
      </c>
      <c r="AK7" s="7">
        <v>0.74390243902439024</v>
      </c>
      <c r="AL7" s="6">
        <v>3.8658536585365852</v>
      </c>
      <c r="AM7" s="7">
        <v>0.44871794871794873</v>
      </c>
      <c r="AN7" s="7">
        <v>0.55128205128205132</v>
      </c>
      <c r="AO7" s="6">
        <v>3.7179487179487181</v>
      </c>
      <c r="AP7" s="2">
        <v>4.3011764705882349</v>
      </c>
      <c r="AQ7" s="7">
        <v>0.11650485436893204</v>
      </c>
      <c r="AR7" s="7">
        <v>0.88349514563106801</v>
      </c>
      <c r="AS7" s="6">
        <v>3.6925566343042071</v>
      </c>
      <c r="AT7" s="6">
        <v>3.3236245954692558</v>
      </c>
      <c r="AU7" s="2">
        <v>4.5145631067961167</v>
      </c>
      <c r="AV7" s="7">
        <v>0.22279792746113988</v>
      </c>
      <c r="AW7" s="7">
        <v>0.77720207253886009</v>
      </c>
      <c r="AX7" s="2">
        <v>3.7720207253886011</v>
      </c>
      <c r="AY7" s="2">
        <v>3.3730569948186528</v>
      </c>
      <c r="AZ7" s="6">
        <v>2.9430051813471501</v>
      </c>
      <c r="BA7" s="6">
        <v>3.8466257668711656</v>
      </c>
      <c r="BB7" s="2">
        <v>4.6270491803278686</v>
      </c>
      <c r="BC7" s="2">
        <v>3.6395112016293281</v>
      </c>
      <c r="BD7" s="2">
        <v>3.5814432989690723</v>
      </c>
      <c r="BE7" s="2">
        <v>4.0777310924369745</v>
      </c>
      <c r="BF7" s="2">
        <v>4.0134529147982061</v>
      </c>
      <c r="BG7" s="6">
        <v>3.916010498687664</v>
      </c>
      <c r="BH7" s="6">
        <v>4.4789915966386555</v>
      </c>
      <c r="BI7" s="2">
        <v>4.0687499999999996</v>
      </c>
      <c r="BJ7" s="2">
        <v>3.4</v>
      </c>
      <c r="BK7" s="2">
        <v>3.4097421203438394</v>
      </c>
      <c r="BL7" s="6">
        <v>3.1793611793611793</v>
      </c>
      <c r="BM7" s="6">
        <v>4.6617283950617283</v>
      </c>
      <c r="BN7" s="2">
        <v>3.344927536231884</v>
      </c>
      <c r="BO7" s="2">
        <v>3.560483870967742</v>
      </c>
      <c r="BP7" s="2">
        <v>4.0663811563169165</v>
      </c>
      <c r="BQ7" s="2">
        <v>3.8541666666666665</v>
      </c>
      <c r="BR7" s="2">
        <v>3.8033126293995858</v>
      </c>
      <c r="BS7" s="2">
        <v>4.2902542372881358</v>
      </c>
      <c r="BT7" s="2">
        <v>4.5435684647302903</v>
      </c>
      <c r="BU7" s="2">
        <v>4.4908722109533468</v>
      </c>
      <c r="BV7" s="2">
        <v>4.6565040650406502</v>
      </c>
      <c r="BW7" s="2">
        <v>4.5073375262054505</v>
      </c>
      <c r="BX7" s="2">
        <v>4.2329113924050636</v>
      </c>
      <c r="BY7" s="2">
        <v>3.7978260869565217</v>
      </c>
      <c r="BZ7" s="2">
        <v>3.6763392857142856</v>
      </c>
      <c r="CA7" s="2">
        <v>3.7844036697247705</v>
      </c>
      <c r="CB7" s="2">
        <v>3.0708661417322833</v>
      </c>
      <c r="CC7" s="2">
        <v>3.4831460674157304</v>
      </c>
      <c r="CD7" s="2">
        <v>3.877016129032258</v>
      </c>
      <c r="CE7" s="2">
        <v>4.5032258064516126</v>
      </c>
      <c r="CF7" s="2">
        <v>4.5519480519480515</v>
      </c>
      <c r="CG7" s="2">
        <v>3.4931818181818182</v>
      </c>
      <c r="CH7" s="2">
        <v>3.6812933025404155</v>
      </c>
      <c r="CI7" s="2">
        <v>4.3614190687361418</v>
      </c>
      <c r="CJ7" s="2">
        <v>4.4276018099547514</v>
      </c>
      <c r="CK7" s="2">
        <v>3.9826839826839828</v>
      </c>
      <c r="CL7" s="7">
        <v>0.55241935483870963</v>
      </c>
      <c r="CM7" s="7">
        <v>7.2580645161290328E-2</v>
      </c>
      <c r="CN7" s="7">
        <v>0.14112903225806453</v>
      </c>
      <c r="CO7" s="7">
        <v>0.23387096774193547</v>
      </c>
      <c r="CP7" s="7">
        <v>0.481981981981982</v>
      </c>
      <c r="CQ7" s="7">
        <v>0.51801801801801806</v>
      </c>
      <c r="CR7" s="2">
        <v>4.6635944700460827</v>
      </c>
      <c r="CS7" s="2">
        <v>4.4654377880184333</v>
      </c>
      <c r="CT7" s="2">
        <v>3.971774193548387</v>
      </c>
      <c r="CU7" s="7">
        <v>0.19254658385093168</v>
      </c>
      <c r="CV7" s="7">
        <f t="shared" ref="CV7:CV24" si="0">1-CU7</f>
        <v>0.80745341614906829</v>
      </c>
      <c r="CW7" s="2">
        <v>4.1614906832298137</v>
      </c>
      <c r="CX7" s="2">
        <v>4.316770186335404</v>
      </c>
      <c r="CY7" s="2">
        <v>4.2795031055900621</v>
      </c>
      <c r="CZ7" s="7">
        <v>9.7087378640776698E-2</v>
      </c>
      <c r="DA7" s="7">
        <f t="shared" ref="DA7:DA24" si="1">1-CZ7</f>
        <v>0.90291262135922334</v>
      </c>
      <c r="DB7" s="2">
        <v>4.4344660194174761</v>
      </c>
      <c r="DC7" s="2">
        <v>4.5558252427184467</v>
      </c>
      <c r="DD7" s="2">
        <v>4.6019417475728153</v>
      </c>
      <c r="DE7" s="7">
        <v>0.11510791366906475</v>
      </c>
      <c r="DF7" s="7">
        <f t="shared" ref="DF7:DF24" si="2">1-DE7</f>
        <v>0.8848920863309353</v>
      </c>
      <c r="DG7" s="2">
        <v>4.1582733812949639</v>
      </c>
      <c r="DH7" s="2">
        <v>3.4037267080745344</v>
      </c>
      <c r="DI7" s="2">
        <v>3.3167701863354035</v>
      </c>
      <c r="DJ7" s="2">
        <v>3.5217391304347827</v>
      </c>
      <c r="DK7" s="2">
        <v>3.6024844720496896</v>
      </c>
      <c r="DL7" s="2">
        <v>3.8058252427184467</v>
      </c>
      <c r="DM7" s="7">
        <v>0.23376623376623376</v>
      </c>
      <c r="DN7" s="7">
        <f t="shared" ref="DN7:DN24" si="3">1-DM7</f>
        <v>0.76623376623376627</v>
      </c>
      <c r="DO7" s="2">
        <v>3.7857142857142856</v>
      </c>
      <c r="DP7" s="6">
        <v>3.7727272727272729</v>
      </c>
      <c r="DQ7" s="6">
        <v>4.2229580573951431</v>
      </c>
      <c r="DR7" s="7">
        <v>0.52813852813852813</v>
      </c>
      <c r="DS7" s="7">
        <f t="shared" ref="DS7:DS24" si="4">1-DR7</f>
        <v>0.47186147186147187</v>
      </c>
      <c r="DT7" s="6">
        <v>3.8787878787878789</v>
      </c>
      <c r="DU7" s="6">
        <v>3.6450216450216448</v>
      </c>
      <c r="DV7" s="6">
        <v>3.7359307359307361</v>
      </c>
      <c r="DW7" s="7">
        <v>0.62770562770562766</v>
      </c>
      <c r="DX7" s="7">
        <f t="shared" ref="DX7:DX24" si="5">1-DW7</f>
        <v>0.37229437229437234</v>
      </c>
      <c r="DY7" s="6">
        <v>3.83982683982684</v>
      </c>
      <c r="DZ7" s="2">
        <v>3.6536796536796539</v>
      </c>
      <c r="EA7" s="2">
        <v>3.6796536796536796</v>
      </c>
      <c r="EB7" s="7">
        <v>0.44497607655502391</v>
      </c>
      <c r="EC7" s="7">
        <f t="shared" ref="EC7:EC24" si="6">1-EB7</f>
        <v>0.55502392344497609</v>
      </c>
      <c r="ED7" s="2">
        <v>3.7320574162679425</v>
      </c>
      <c r="EE7" s="6">
        <v>3.7177033492822966</v>
      </c>
      <c r="EF7" s="7">
        <v>0.59330143540669855</v>
      </c>
      <c r="EG7" s="7">
        <f t="shared" ref="EG7:EG24" si="7">1-EF7</f>
        <v>0.40669856459330145</v>
      </c>
      <c r="EH7" s="6">
        <v>3.6411483253588517</v>
      </c>
      <c r="EI7" s="2">
        <v>3.6555023923444976</v>
      </c>
      <c r="EJ7" s="7">
        <v>0.28708133971291866</v>
      </c>
      <c r="EK7" s="7">
        <f t="shared" ref="EK7:EK24" si="8">1-EJ7</f>
        <v>0.7129186602870814</v>
      </c>
      <c r="EL7" s="2">
        <v>3.6746411483253589</v>
      </c>
      <c r="EM7" s="2">
        <v>3.8947368421052633</v>
      </c>
      <c r="EN7" s="6">
        <v>3.8564593301435406</v>
      </c>
      <c r="EO7" s="7">
        <v>0.47368421052631576</v>
      </c>
      <c r="EP7" s="7">
        <f t="shared" ref="EP7:EP24" si="9">1-EO7</f>
        <v>0.52631578947368429</v>
      </c>
      <c r="EQ7" s="6">
        <v>3.598086124401914</v>
      </c>
      <c r="ER7" s="2">
        <v>3.7033492822966507</v>
      </c>
      <c r="ES7" s="2">
        <v>3.665071770334928</v>
      </c>
      <c r="ET7" s="7">
        <v>0.60824742268041232</v>
      </c>
      <c r="EU7" s="7">
        <f t="shared" ref="EU7:EU24" si="10">1-ET7</f>
        <v>0.39175257731958768</v>
      </c>
      <c r="EV7" s="2">
        <v>3.4226804123711339</v>
      </c>
      <c r="EW7" s="7">
        <v>0.759493670886076</v>
      </c>
      <c r="EX7" s="7">
        <f t="shared" ref="EX7:EX24" si="11">1-EW7</f>
        <v>0.240506329113924</v>
      </c>
      <c r="EY7" s="6">
        <v>3.0886075949367089</v>
      </c>
      <c r="EZ7" s="7">
        <v>0.57446808510638303</v>
      </c>
      <c r="FA7" s="7">
        <f t="shared" ref="FA7:FA24" si="12">1-EZ7</f>
        <v>0.42553191489361697</v>
      </c>
      <c r="FB7" s="6">
        <v>3.5</v>
      </c>
      <c r="FC7" s="7">
        <v>0.49295774647887325</v>
      </c>
      <c r="FD7" s="7">
        <f t="shared" ref="FD7:FD24" si="13">1-FC7</f>
        <v>0.50704225352112675</v>
      </c>
      <c r="FE7" s="2">
        <v>3.887323943661972</v>
      </c>
      <c r="FF7" s="2">
        <v>3.9014084507042255</v>
      </c>
      <c r="FG7" s="7">
        <v>0.46296296296296297</v>
      </c>
      <c r="FH7" s="7">
        <f t="shared" ref="FH7:FH24" si="14">1-FG7</f>
        <v>0.53703703703703698</v>
      </c>
      <c r="FI7" s="2">
        <v>3.75</v>
      </c>
      <c r="FJ7" s="2">
        <v>3.824074074074074</v>
      </c>
      <c r="FK7" s="2">
        <v>3.2119205298013247</v>
      </c>
      <c r="FL7" s="2">
        <v>4.4249999999999998</v>
      </c>
      <c r="FM7" s="6">
        <v>3.5549295774647889</v>
      </c>
      <c r="FN7" s="6">
        <v>4.429184549356223</v>
      </c>
      <c r="FO7" s="2">
        <v>3.8497854077253217</v>
      </c>
      <c r="FP7" s="2">
        <v>4.1673819742489266</v>
      </c>
      <c r="FQ7" s="2">
        <v>4.2380952380952381</v>
      </c>
      <c r="FR7" s="6">
        <v>4.27891156462585</v>
      </c>
      <c r="FS7" s="6">
        <v>4.3877551020408161</v>
      </c>
      <c r="FT7" s="2">
        <v>3.9319727891156462</v>
      </c>
      <c r="FU7" s="2">
        <v>4.1768707482993195</v>
      </c>
      <c r="FV7" s="2">
        <v>4.3163841807909602</v>
      </c>
      <c r="FW7" s="6">
        <v>4.2937853107344637</v>
      </c>
      <c r="FX7" s="6">
        <v>4.3268156424581008</v>
      </c>
      <c r="FY7" s="2">
        <v>3.9852320675105486</v>
      </c>
      <c r="FZ7" s="2">
        <v>4.4979338842975203</v>
      </c>
      <c r="GB7" s="7">
        <v>0.125</v>
      </c>
      <c r="GC7" s="7">
        <v>0.54233870967741937</v>
      </c>
      <c r="GD7" s="7">
        <v>0.26411290322580644</v>
      </c>
      <c r="GE7" s="7">
        <v>6.8548387096774188E-2</v>
      </c>
      <c r="GF7" s="7">
        <v>0.17741935483870969</v>
      </c>
      <c r="GG7" s="7">
        <v>9.4758064516129031E-2</v>
      </c>
      <c r="GH7" s="7">
        <v>6.6532258064516125E-2</v>
      </c>
      <c r="GI7" s="7">
        <v>0.12096774193548387</v>
      </c>
      <c r="GJ7" s="7">
        <v>0.21572580645161291</v>
      </c>
      <c r="GK7" s="7">
        <v>0.22177419354838709</v>
      </c>
      <c r="GL7" s="7">
        <v>0.1028225806451613</v>
      </c>
      <c r="GO7" s="1"/>
      <c r="GP7" s="1"/>
      <c r="GT7" s="1"/>
      <c r="GU7" s="1"/>
      <c r="GW7" s="1"/>
      <c r="GX7" s="1"/>
      <c r="GZ7" s="1"/>
      <c r="HA7" s="1"/>
      <c r="HC7" s="1"/>
      <c r="HD7" s="1"/>
      <c r="HG7" s="1"/>
      <c r="HH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</row>
    <row r="8" spans="1:246" x14ac:dyDescent="0.25">
      <c r="A8" s="16" t="s">
        <v>219</v>
      </c>
      <c r="B8" s="1">
        <v>0.97819314641744548</v>
      </c>
      <c r="C8" s="1">
        <v>2.180685358255452E-2</v>
      </c>
      <c r="D8" s="1">
        <v>0.40186915887850466</v>
      </c>
      <c r="E8" s="1">
        <v>0.14641744548286603</v>
      </c>
      <c r="F8" s="1">
        <v>0.11214953271028037</v>
      </c>
      <c r="G8" s="1">
        <v>0.19003115264797507</v>
      </c>
      <c r="H8" s="1">
        <v>0.14953271028037382</v>
      </c>
      <c r="I8" s="1">
        <v>0.41509433962264153</v>
      </c>
      <c r="J8" s="1">
        <v>0.58490566037735847</v>
      </c>
      <c r="K8" s="1">
        <v>6.2305295950155763E-2</v>
      </c>
      <c r="L8" s="1">
        <v>8.4112149532710276E-2</v>
      </c>
      <c r="M8" s="1">
        <v>0.21495327102803738</v>
      </c>
      <c r="N8" s="1">
        <v>0.63862928348909653</v>
      </c>
      <c r="O8" s="1">
        <v>0.83018867924528306</v>
      </c>
      <c r="P8" s="1">
        <v>0.16981132075471694</v>
      </c>
      <c r="Q8" s="2">
        <v>4.9433962264150946</v>
      </c>
      <c r="R8" s="7">
        <v>0.3595505617977528</v>
      </c>
      <c r="S8" s="7">
        <v>0.6404494382022472</v>
      </c>
      <c r="T8" s="6">
        <v>4.9325842696629216</v>
      </c>
      <c r="U8" s="6">
        <v>5.0786516853932584</v>
      </c>
      <c r="V8" s="2">
        <v>5.0674157303370784</v>
      </c>
      <c r="W8" s="7">
        <v>0.25</v>
      </c>
      <c r="X8" s="7">
        <v>0.75</v>
      </c>
      <c r="Y8" s="2">
        <v>4.6931818181818183</v>
      </c>
      <c r="Z8" s="2">
        <v>5.0340909090909092</v>
      </c>
      <c r="AA8" s="6">
        <v>4.9431818181818183</v>
      </c>
      <c r="AB8" s="7">
        <v>0.85897435897435892</v>
      </c>
      <c r="AC8" s="7">
        <v>0.14102564102564108</v>
      </c>
      <c r="AD8" s="6">
        <v>5.0641025641025639</v>
      </c>
      <c r="AE8" s="7">
        <v>0.15702479338842976</v>
      </c>
      <c r="AF8" s="7">
        <v>0.84297520661157022</v>
      </c>
      <c r="AG8" s="2">
        <v>4.9834710743801649</v>
      </c>
      <c r="AH8" s="2">
        <v>5.2272727272727275</v>
      </c>
      <c r="AI8" s="2">
        <v>4.9049586776859506</v>
      </c>
      <c r="AJ8" s="7">
        <v>0.1206896551724138</v>
      </c>
      <c r="AK8" s="7">
        <v>0.87931034482758619</v>
      </c>
      <c r="AL8" s="6">
        <v>5.0344827586206895</v>
      </c>
      <c r="AM8" s="7">
        <v>0.45454545454545453</v>
      </c>
      <c r="AN8" s="7">
        <v>0.54545454545454541</v>
      </c>
      <c r="AO8" s="6">
        <v>4.5</v>
      </c>
      <c r="AP8" s="2">
        <v>4.7402135231316729</v>
      </c>
      <c r="AQ8" s="7">
        <v>0.16748768472906403</v>
      </c>
      <c r="AR8" s="7">
        <v>0.83251231527093594</v>
      </c>
      <c r="AS8" s="6">
        <v>4.374384236453202</v>
      </c>
      <c r="AT8" s="6">
        <v>4.4679802955665027</v>
      </c>
      <c r="AU8" s="2">
        <v>5.0492610837438425</v>
      </c>
      <c r="AV8" s="7">
        <v>0.41880341880341881</v>
      </c>
      <c r="AW8" s="7">
        <v>0.58119658119658113</v>
      </c>
      <c r="AX8" s="2">
        <v>4.0854700854700852</v>
      </c>
      <c r="AY8" s="2">
        <v>3.8888888888888888</v>
      </c>
      <c r="AZ8" s="6">
        <v>3.4273504273504272</v>
      </c>
      <c r="BA8" s="6">
        <v>4.5419354838709678</v>
      </c>
      <c r="BB8" s="2">
        <v>4.7873015873015872</v>
      </c>
      <c r="BC8" s="2">
        <v>4.5094936708860756</v>
      </c>
      <c r="BD8" s="2">
        <v>3.9869706840390879</v>
      </c>
      <c r="BE8" s="2">
        <v>4.5827814569536427</v>
      </c>
      <c r="BF8" s="2">
        <v>4.4092526690391463</v>
      </c>
      <c r="BG8" s="6">
        <v>4.7142857142857144</v>
      </c>
      <c r="BH8" s="6">
        <v>4.3913043478260869</v>
      </c>
      <c r="BI8" s="2">
        <v>4.0738255033557049</v>
      </c>
      <c r="BJ8" s="2">
        <v>4.0097087378640781</v>
      </c>
      <c r="BK8" s="2">
        <v>4.3373983739837394</v>
      </c>
      <c r="BL8" s="6">
        <v>3.7830882352941178</v>
      </c>
      <c r="BM8" s="6">
        <v>4.8382352941176467</v>
      </c>
      <c r="BN8" s="2">
        <v>3.7633928571428572</v>
      </c>
      <c r="BO8" s="2">
        <v>4.08411214953271</v>
      </c>
      <c r="BP8" s="2">
        <v>4.3826714801444044</v>
      </c>
      <c r="BQ8" s="2">
        <v>4.1442622950819672</v>
      </c>
      <c r="BR8" s="2">
        <v>4.1580645161290324</v>
      </c>
      <c r="BS8" s="2">
        <v>4.4879725085910653</v>
      </c>
      <c r="BT8" s="2">
        <v>4.6744186046511631</v>
      </c>
      <c r="BU8" s="2">
        <v>4.0940438871473352</v>
      </c>
      <c r="BV8" s="2">
        <v>4.1577287066246056</v>
      </c>
      <c r="BW8" s="2">
        <v>4.2302631578947372</v>
      </c>
      <c r="BX8" s="2">
        <v>4.1882845188284517</v>
      </c>
      <c r="BY8" s="2">
        <v>4.243243243243243</v>
      </c>
      <c r="BZ8" s="2">
        <v>4.1118881118881117</v>
      </c>
      <c r="CA8" s="2">
        <v>3.9166666666666665</v>
      </c>
      <c r="CB8" s="2">
        <v>3.3018867924528301</v>
      </c>
      <c r="CC8" s="2">
        <v>3.3837209302325579</v>
      </c>
      <c r="CD8" s="2">
        <v>4.0155763239875393</v>
      </c>
      <c r="CE8" s="2">
        <v>4.6946308724832218</v>
      </c>
      <c r="CF8" s="2">
        <v>4.78</v>
      </c>
      <c r="CG8" s="2">
        <v>4.0588235294117645</v>
      </c>
      <c r="CH8" s="2">
        <v>4.1409836065573771</v>
      </c>
      <c r="CI8" s="2">
        <v>5.4476190476190478</v>
      </c>
      <c r="CJ8" s="2">
        <v>5.3365695792880263</v>
      </c>
      <c r="CK8" s="2">
        <v>5.1209302325581394</v>
      </c>
      <c r="CL8" s="7">
        <v>0.32398753894080995</v>
      </c>
      <c r="CM8" s="7">
        <v>7.1651090342679122E-2</v>
      </c>
      <c r="CN8" s="7">
        <v>0.18691588785046728</v>
      </c>
      <c r="CO8" s="7">
        <v>0.4174454828660436</v>
      </c>
      <c r="CP8" s="7">
        <v>0.69124423963133641</v>
      </c>
      <c r="CQ8" s="7">
        <v>0.30875576036866359</v>
      </c>
      <c r="CR8" s="2">
        <v>4.8947368421052628</v>
      </c>
      <c r="CS8" s="2">
        <v>4.856459330143541</v>
      </c>
      <c r="CT8" s="2">
        <v>4.5202492211838008</v>
      </c>
      <c r="CU8" s="7">
        <v>0.33333333333333331</v>
      </c>
      <c r="CV8" s="7">
        <f t="shared" si="0"/>
        <v>0.66666666666666674</v>
      </c>
      <c r="CW8" s="2">
        <v>4.5632183908045976</v>
      </c>
      <c r="CX8" s="2">
        <v>4.7931034482758621</v>
      </c>
      <c r="CY8" s="2">
        <v>4.6896551724137927</v>
      </c>
      <c r="CZ8" s="7">
        <v>0.21226415094339623</v>
      </c>
      <c r="DA8" s="7">
        <f t="shared" si="1"/>
        <v>0.78773584905660377</v>
      </c>
      <c r="DB8" s="2">
        <v>4.7594339622641506</v>
      </c>
      <c r="DC8" s="2">
        <v>4.6933962264150946</v>
      </c>
      <c r="DD8" s="2">
        <v>4.8301886792452828</v>
      </c>
      <c r="DE8" s="7">
        <v>0.25</v>
      </c>
      <c r="DF8" s="7">
        <f t="shared" si="2"/>
        <v>0.75</v>
      </c>
      <c r="DG8" s="2">
        <v>4.7142857142857144</v>
      </c>
      <c r="DH8" s="2">
        <v>3.7912087912087911</v>
      </c>
      <c r="DI8" s="2">
        <v>3.5714285714285716</v>
      </c>
      <c r="DJ8" s="2">
        <v>3.8681318681318682</v>
      </c>
      <c r="DK8" s="2">
        <v>3.8681318681318682</v>
      </c>
      <c r="DL8" s="2">
        <v>4.0042735042735043</v>
      </c>
      <c r="DM8" s="7">
        <v>0.4925373134328358</v>
      </c>
      <c r="DN8" s="7">
        <f t="shared" si="3"/>
        <v>0.5074626865671642</v>
      </c>
      <c r="DO8" s="2">
        <v>4.4029850746268657</v>
      </c>
      <c r="DP8" s="6">
        <v>4.4179104477611943</v>
      </c>
      <c r="DQ8" s="6">
        <v>4.4198473282442752</v>
      </c>
      <c r="DR8" s="7">
        <v>0.79354838709677422</v>
      </c>
      <c r="DS8" s="7">
        <f t="shared" si="4"/>
        <v>0.20645161290322578</v>
      </c>
      <c r="DT8" s="6">
        <v>4.709677419354839</v>
      </c>
      <c r="DU8" s="6">
        <v>4.6193548387096772</v>
      </c>
      <c r="DV8" s="6">
        <v>4.7612903225806456</v>
      </c>
      <c r="DW8" s="7">
        <v>0.85806451612903223</v>
      </c>
      <c r="DX8" s="7">
        <f t="shared" si="5"/>
        <v>0.14193548387096777</v>
      </c>
      <c r="DY8" s="6">
        <v>4.6580645161290324</v>
      </c>
      <c r="DZ8" s="2">
        <v>4.580645161290323</v>
      </c>
      <c r="EA8" s="2">
        <v>4.7032258064516128</v>
      </c>
      <c r="EB8" s="7">
        <v>0.74698795180722888</v>
      </c>
      <c r="EC8" s="7">
        <f t="shared" si="6"/>
        <v>0.25301204819277112</v>
      </c>
      <c r="ED8" s="2">
        <v>4.4698795180722888</v>
      </c>
      <c r="EE8" s="6">
        <v>4.5301204819277112</v>
      </c>
      <c r="EF8" s="7">
        <v>0.81927710843373491</v>
      </c>
      <c r="EG8" s="7">
        <f t="shared" si="7"/>
        <v>0.18072289156626509</v>
      </c>
      <c r="EH8" s="6">
        <v>4.3132530120481931</v>
      </c>
      <c r="EI8" s="2">
        <v>4.4457831325301207</v>
      </c>
      <c r="EJ8" s="7">
        <v>0.50602409638554213</v>
      </c>
      <c r="EK8" s="7">
        <f t="shared" si="8"/>
        <v>0.49397590361445787</v>
      </c>
      <c r="EL8" s="2">
        <v>4.2771084337349397</v>
      </c>
      <c r="EM8" s="2">
        <v>4.5542168674698793</v>
      </c>
      <c r="EN8" s="6">
        <v>4.6385542168674698</v>
      </c>
      <c r="EO8" s="7">
        <v>0.62650602409638556</v>
      </c>
      <c r="EP8" s="7">
        <f t="shared" si="9"/>
        <v>0.37349397590361444</v>
      </c>
      <c r="EQ8" s="6">
        <v>4.2048192771084336</v>
      </c>
      <c r="ER8" s="2">
        <v>4.4457831325301207</v>
      </c>
      <c r="ES8" s="2">
        <v>4.5301204819277112</v>
      </c>
      <c r="ET8" s="7">
        <v>0.8</v>
      </c>
      <c r="EU8" s="7">
        <f t="shared" si="10"/>
        <v>0.19999999999999996</v>
      </c>
      <c r="EV8" s="2">
        <v>4.0222222222222221</v>
      </c>
      <c r="EW8" s="7">
        <v>0.86046511627906974</v>
      </c>
      <c r="EX8" s="7">
        <f t="shared" si="11"/>
        <v>0.13953488372093026</v>
      </c>
      <c r="EY8" s="6">
        <v>4.0930232558139537</v>
      </c>
      <c r="EZ8" s="7">
        <v>0.60416666666666663</v>
      </c>
      <c r="FA8" s="7">
        <f t="shared" si="12"/>
        <v>0.39583333333333337</v>
      </c>
      <c r="FB8" s="6">
        <v>4.541666666666667</v>
      </c>
      <c r="FC8" s="7">
        <v>0.875</v>
      </c>
      <c r="FD8" s="7">
        <f t="shared" si="13"/>
        <v>0.125</v>
      </c>
      <c r="FE8" s="2">
        <v>4.8977272727272725</v>
      </c>
      <c r="FF8" s="2">
        <v>5.0227272727272725</v>
      </c>
      <c r="FG8" s="7">
        <v>0.77777777777777779</v>
      </c>
      <c r="FH8" s="7">
        <f t="shared" si="14"/>
        <v>0.22222222222222221</v>
      </c>
      <c r="FI8" s="2">
        <v>4.3518518518518521</v>
      </c>
      <c r="FJ8" s="2">
        <v>4.4814814814814818</v>
      </c>
      <c r="FK8" s="2">
        <v>3.7142857142857144</v>
      </c>
      <c r="FL8" s="2">
        <v>4.1311475409836067</v>
      </c>
      <c r="FM8" s="6">
        <v>4.3913043478260869</v>
      </c>
      <c r="FN8" s="6">
        <v>4.96875</v>
      </c>
      <c r="FO8" s="2">
        <v>4.5</v>
      </c>
      <c r="FP8" s="2">
        <v>4.1796875</v>
      </c>
      <c r="FQ8" s="2">
        <v>4.93010752688172</v>
      </c>
      <c r="FR8" s="6">
        <v>4.811827956989247</v>
      </c>
      <c r="FS8" s="6">
        <v>4.919354838709677</v>
      </c>
      <c r="FT8" s="2">
        <v>4.241935483870968</v>
      </c>
      <c r="FU8" s="2">
        <v>4.978494623655914</v>
      </c>
      <c r="FV8" s="2">
        <v>5.0074074074074071</v>
      </c>
      <c r="FW8" s="6">
        <v>4.9777777777777779</v>
      </c>
      <c r="FX8" s="6">
        <v>4.7705627705627709</v>
      </c>
      <c r="FY8" s="2">
        <v>4.5631067961165046</v>
      </c>
      <c r="FZ8" s="2">
        <v>4.8278145695364234</v>
      </c>
      <c r="GB8" s="7">
        <v>9.3457943925233641E-2</v>
      </c>
      <c r="GC8" s="7">
        <v>0.53271028037383172</v>
      </c>
      <c r="GD8" s="7">
        <v>0.23364485981308411</v>
      </c>
      <c r="GE8" s="7">
        <v>0.14018691588785046</v>
      </c>
      <c r="GF8" s="7">
        <v>0.18380062305295949</v>
      </c>
      <c r="GG8" s="7">
        <v>0.10280373831775701</v>
      </c>
      <c r="GH8" s="7">
        <v>9.0342679127725853E-2</v>
      </c>
      <c r="GI8" s="7">
        <v>0.14641744548286603</v>
      </c>
      <c r="GJ8" s="7">
        <v>0.16199376947040497</v>
      </c>
      <c r="GK8" s="7">
        <v>0.2087227414330218</v>
      </c>
      <c r="GL8" s="7">
        <v>0.1059190031152648</v>
      </c>
      <c r="GO8" s="1"/>
      <c r="GP8" s="1"/>
      <c r="GT8" s="1"/>
      <c r="GU8" s="1"/>
      <c r="GW8" s="1"/>
      <c r="GX8" s="1"/>
      <c r="GZ8" s="1"/>
      <c r="HA8" s="1"/>
      <c r="HC8" s="1"/>
      <c r="HD8" s="1"/>
      <c r="HG8" s="1"/>
      <c r="HH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</row>
    <row r="9" spans="1:246" x14ac:dyDescent="0.25">
      <c r="A9" s="16" t="s">
        <v>220</v>
      </c>
      <c r="B9" s="1">
        <v>0.98339483394833949</v>
      </c>
      <c r="C9" s="1">
        <v>1.6605166051660514E-2</v>
      </c>
      <c r="D9" s="1">
        <v>0.3886838868388684</v>
      </c>
      <c r="E9" s="1">
        <v>8.2410824108241076E-2</v>
      </c>
      <c r="F9" s="1">
        <v>0.11869618696186962</v>
      </c>
      <c r="G9" s="1">
        <v>0.21955719557195572</v>
      </c>
      <c r="H9" s="1">
        <v>0.19065190651906519</v>
      </c>
      <c r="I9" s="1">
        <v>0.3806047966631908</v>
      </c>
      <c r="J9" s="1">
        <v>0.6193952033368092</v>
      </c>
      <c r="K9" s="1">
        <v>2.0910209102091022E-2</v>
      </c>
      <c r="L9" s="1">
        <v>6.8880688806888066E-2</v>
      </c>
      <c r="M9" s="1">
        <v>0.17035670356703567</v>
      </c>
      <c r="N9" s="1">
        <v>0.73985239852398521</v>
      </c>
      <c r="O9" s="1">
        <v>0.64444444444444449</v>
      </c>
      <c r="P9" s="1">
        <v>0.35555555555555551</v>
      </c>
      <c r="Q9" s="2">
        <v>4.6977777777777776</v>
      </c>
      <c r="R9" s="7">
        <v>7.090464547677261E-2</v>
      </c>
      <c r="S9" s="7">
        <v>0.92909535452322745</v>
      </c>
      <c r="T9" s="6">
        <v>4.8484107579462101</v>
      </c>
      <c r="U9" s="6">
        <v>4.9902200488997552</v>
      </c>
      <c r="V9" s="2">
        <v>4.9902200488997552</v>
      </c>
      <c r="W9" s="7">
        <v>0.10677083333333333</v>
      </c>
      <c r="X9" s="7">
        <v>0.89322916666666663</v>
      </c>
      <c r="Y9" s="2">
        <v>4.455729166666667</v>
      </c>
      <c r="Z9" s="2">
        <v>4.697916666666667</v>
      </c>
      <c r="AA9" s="6">
        <v>4.638020833333333</v>
      </c>
      <c r="AB9" s="7">
        <v>0.72468354430379744</v>
      </c>
      <c r="AC9" s="7">
        <v>0.27531645569620256</v>
      </c>
      <c r="AD9" s="6">
        <v>4.6297468354430382</v>
      </c>
      <c r="AE9" s="7">
        <v>0.15508474576271186</v>
      </c>
      <c r="AF9" s="7">
        <v>0.84491525423728819</v>
      </c>
      <c r="AG9" s="2">
        <v>4.7805084745762709</v>
      </c>
      <c r="AH9" s="2">
        <v>4.9432203389830507</v>
      </c>
      <c r="AI9" s="2">
        <v>4.4661016949152543</v>
      </c>
      <c r="AJ9" s="7">
        <v>0.16194331983805668</v>
      </c>
      <c r="AK9" s="7">
        <v>0.83805668016194335</v>
      </c>
      <c r="AL9" s="6">
        <v>4.2469635627530362</v>
      </c>
      <c r="AM9" s="7">
        <v>0.12757201646090535</v>
      </c>
      <c r="AN9" s="7">
        <v>0.87242798353909468</v>
      </c>
      <c r="AO9" s="6">
        <v>4.0823045267489713</v>
      </c>
      <c r="AP9" s="2">
        <v>4.5508720930232558</v>
      </c>
      <c r="AQ9" s="7">
        <v>0.12566560170394037</v>
      </c>
      <c r="AR9" s="7">
        <v>0.87433439829605963</v>
      </c>
      <c r="AS9" s="6">
        <v>3.9808306709265175</v>
      </c>
      <c r="AT9" s="6">
        <v>3.8753993610223643</v>
      </c>
      <c r="AU9" s="2">
        <v>4.8966986155484555</v>
      </c>
      <c r="AV9" s="7">
        <v>0.39405204460966542</v>
      </c>
      <c r="AW9" s="7">
        <v>0.60594795539033464</v>
      </c>
      <c r="AX9" s="2">
        <v>3.6821561338289963</v>
      </c>
      <c r="AY9" s="2">
        <v>3.2862453531598512</v>
      </c>
      <c r="AZ9" s="6">
        <v>2.9386617100371746</v>
      </c>
      <c r="BA9" s="6">
        <v>3.9581218274111674</v>
      </c>
      <c r="BB9" s="2">
        <v>4.3108709472345836</v>
      </c>
      <c r="BC9" s="2">
        <v>3.2448979591836733</v>
      </c>
      <c r="BD9" s="2">
        <v>3.1494638069705094</v>
      </c>
      <c r="BE9" s="2">
        <v>4.0500667556742327</v>
      </c>
      <c r="BF9" s="2">
        <v>3.7844396859386151</v>
      </c>
      <c r="BG9" s="6">
        <v>4.3838821490467934</v>
      </c>
      <c r="BH9" s="6">
        <v>4.0306193458594297</v>
      </c>
      <c r="BI9" s="2">
        <v>3.9328307059629886</v>
      </c>
      <c r="BJ9" s="2">
        <v>3.3691056910569106</v>
      </c>
      <c r="BK9" s="2">
        <v>3.5700757575757578</v>
      </c>
      <c r="BL9" s="6">
        <v>3.284700315457413</v>
      </c>
      <c r="BM9" s="6">
        <v>4.4888357256778306</v>
      </c>
      <c r="BN9" s="2">
        <v>3.2209072978303745</v>
      </c>
      <c r="BO9" s="2">
        <v>3.6900369003690039</v>
      </c>
      <c r="BP9" s="2">
        <v>3.9475357710651826</v>
      </c>
      <c r="BQ9" s="2">
        <v>3.7767669699090272</v>
      </c>
      <c r="BR9" s="2">
        <v>3.789859906604403</v>
      </c>
      <c r="BS9" s="2">
        <v>4.1221818181818186</v>
      </c>
      <c r="BT9" s="2">
        <v>4.3464882943143817</v>
      </c>
      <c r="BU9" s="2">
        <v>3.6970458830923949</v>
      </c>
      <c r="BV9" s="2">
        <v>3.9281210592686002</v>
      </c>
      <c r="BW9" s="2">
        <v>3.8715846994535519</v>
      </c>
      <c r="BX9" s="2">
        <v>3.6934801016088059</v>
      </c>
      <c r="BY9" s="2">
        <v>3.7305433186490453</v>
      </c>
      <c r="BZ9" s="2">
        <v>3.6573373676248111</v>
      </c>
      <c r="CA9" s="2">
        <v>3.6968641114982579</v>
      </c>
      <c r="CB9" s="2">
        <v>3.3795379537953796</v>
      </c>
      <c r="CC9" s="2">
        <v>3.3896103896103895</v>
      </c>
      <c r="CD9" s="2">
        <v>3.693111931119311</v>
      </c>
      <c r="CE9" s="2">
        <v>4.0747531734837796</v>
      </c>
      <c r="CF9" s="2">
        <v>4.2100070472163491</v>
      </c>
      <c r="CG9" s="2">
        <v>3.0553359683794468</v>
      </c>
      <c r="CH9" s="2">
        <v>3.256121773659828</v>
      </c>
      <c r="CI9" s="2">
        <v>4.8126614987080103</v>
      </c>
      <c r="CJ9" s="2">
        <v>4.3927868852459016</v>
      </c>
      <c r="CK9" s="2">
        <v>4.3407572383073498</v>
      </c>
      <c r="CL9" s="7">
        <v>0.51537515375153753</v>
      </c>
      <c r="CM9" s="7">
        <v>4.0590405904059039E-2</v>
      </c>
      <c r="CN9" s="7">
        <v>0.14329643296432965</v>
      </c>
      <c r="CO9" s="7">
        <v>0.30073800738007378</v>
      </c>
      <c r="CP9" s="7">
        <v>0.51903553299492389</v>
      </c>
      <c r="CQ9" s="7">
        <v>0.48096446700507611</v>
      </c>
      <c r="CR9" s="2">
        <v>4.3162853297442796</v>
      </c>
      <c r="CS9" s="2">
        <v>4.0904183535762479</v>
      </c>
      <c r="CT9" s="2">
        <v>3.7773677736777369</v>
      </c>
      <c r="CU9" s="7">
        <v>0.15923566878980891</v>
      </c>
      <c r="CV9" s="7">
        <f t="shared" si="0"/>
        <v>0.84076433121019112</v>
      </c>
      <c r="CW9" s="2">
        <v>4.0828025477707008</v>
      </c>
      <c r="CX9" s="2">
        <v>4.3312101910828025</v>
      </c>
      <c r="CY9" s="2">
        <v>4.3216560509554141</v>
      </c>
      <c r="CZ9" s="7">
        <v>0.15224191866527634</v>
      </c>
      <c r="DA9" s="7">
        <f t="shared" si="1"/>
        <v>0.84775808133472363</v>
      </c>
      <c r="DB9" s="2">
        <v>4.2429614181439002</v>
      </c>
      <c r="DC9" s="2">
        <v>4.3607924921793533</v>
      </c>
      <c r="DD9" s="2">
        <v>4.339937434827946</v>
      </c>
      <c r="DE9" s="7">
        <v>0.20938628158844766</v>
      </c>
      <c r="DF9" s="7">
        <f t="shared" si="2"/>
        <v>0.79061371841155237</v>
      </c>
      <c r="DG9" s="2">
        <v>4.0938628158844761</v>
      </c>
      <c r="DH9" s="2">
        <v>3.5308219178082192</v>
      </c>
      <c r="DI9" s="2">
        <v>3.4178082191780823</v>
      </c>
      <c r="DJ9" s="2">
        <v>3.5136986301369864</v>
      </c>
      <c r="DK9" s="2">
        <v>3.5616438356164384</v>
      </c>
      <c r="DL9" s="2">
        <v>4.1223021582733814</v>
      </c>
      <c r="DM9" s="7">
        <v>0.25688073394495414</v>
      </c>
      <c r="DN9" s="7">
        <f t="shared" si="3"/>
        <v>0.74311926605504586</v>
      </c>
      <c r="DO9" s="2">
        <v>3.9128440366972477</v>
      </c>
      <c r="DP9" s="6">
        <v>3.9403669724770642</v>
      </c>
      <c r="DQ9" s="6">
        <v>4.0436363636363639</v>
      </c>
      <c r="DR9" s="7">
        <v>0.41768292682926828</v>
      </c>
      <c r="DS9" s="7">
        <f t="shared" si="4"/>
        <v>0.58231707317073167</v>
      </c>
      <c r="DT9" s="6">
        <v>4.2073170731707314</v>
      </c>
      <c r="DU9" s="6">
        <v>4.1173780487804876</v>
      </c>
      <c r="DV9" s="6">
        <v>4.125</v>
      </c>
      <c r="DW9" s="7">
        <v>0.54268292682926833</v>
      </c>
      <c r="DX9" s="7">
        <f t="shared" si="5"/>
        <v>0.45731707317073167</v>
      </c>
      <c r="DY9" s="6">
        <v>4.274390243902439</v>
      </c>
      <c r="DZ9" s="2">
        <v>4.2347560975609753</v>
      </c>
      <c r="EA9" s="2">
        <v>4.2317073170731705</v>
      </c>
      <c r="EB9" s="7">
        <v>0.33333333333333331</v>
      </c>
      <c r="EC9" s="7">
        <f t="shared" si="6"/>
        <v>0.66666666666666674</v>
      </c>
      <c r="ED9" s="2">
        <v>4.2168674698795181</v>
      </c>
      <c r="EE9" s="6">
        <v>4.2489959839357434</v>
      </c>
      <c r="EF9" s="7">
        <v>0.51606425702811243</v>
      </c>
      <c r="EG9" s="7">
        <f t="shared" si="7"/>
        <v>0.48393574297188757</v>
      </c>
      <c r="EH9" s="6">
        <v>4.3734939759036147</v>
      </c>
      <c r="EI9" s="2">
        <v>4.3895582329317273</v>
      </c>
      <c r="EJ9" s="7">
        <v>0.24497991967871485</v>
      </c>
      <c r="EK9" s="7">
        <f t="shared" si="8"/>
        <v>0.7550200803212852</v>
      </c>
      <c r="EL9" s="2">
        <v>4.1726907630522092</v>
      </c>
      <c r="EM9" s="2">
        <v>4.4176706827309236</v>
      </c>
      <c r="EN9" s="6">
        <v>4.403614457831325</v>
      </c>
      <c r="EO9" s="7">
        <v>0.40763052208835343</v>
      </c>
      <c r="EP9" s="7">
        <f t="shared" si="9"/>
        <v>0.59236947791164662</v>
      </c>
      <c r="EQ9" s="6">
        <v>4.3493975903614457</v>
      </c>
      <c r="ER9" s="2">
        <v>4.5381526104417667</v>
      </c>
      <c r="ES9" s="2">
        <v>4.5080321285140563</v>
      </c>
      <c r="ET9" s="7">
        <v>0.45128205128205129</v>
      </c>
      <c r="EU9" s="7">
        <f t="shared" si="10"/>
        <v>0.54871794871794877</v>
      </c>
      <c r="EV9" s="2">
        <v>4.1846153846153848</v>
      </c>
      <c r="EW9" s="7">
        <v>0.59793814432989689</v>
      </c>
      <c r="EX9" s="7">
        <f t="shared" si="11"/>
        <v>0.40206185567010311</v>
      </c>
      <c r="EY9" s="6">
        <v>4.108247422680412</v>
      </c>
      <c r="EZ9" s="7">
        <v>0.2813852813852814</v>
      </c>
      <c r="FA9" s="7">
        <f t="shared" si="12"/>
        <v>0.7186147186147186</v>
      </c>
      <c r="FB9" s="6">
        <v>4.2467532467532472</v>
      </c>
      <c r="FC9" s="7">
        <v>0.36259541984732824</v>
      </c>
      <c r="FD9" s="7">
        <f t="shared" si="13"/>
        <v>0.63740458015267176</v>
      </c>
      <c r="FE9" s="2">
        <v>4.2977099236641223</v>
      </c>
      <c r="FF9" s="2">
        <v>4.2900763358778624</v>
      </c>
      <c r="FG9" s="7">
        <v>0.44444444444444442</v>
      </c>
      <c r="FH9" s="7">
        <f t="shared" si="14"/>
        <v>0.55555555555555558</v>
      </c>
      <c r="FI9" s="2">
        <v>3.9941520467836256</v>
      </c>
      <c r="FJ9" s="2">
        <v>4.0350877192982457</v>
      </c>
      <c r="FK9" s="2">
        <v>3.6408045977011496</v>
      </c>
      <c r="FL9" s="2">
        <v>3.9523809523809526</v>
      </c>
      <c r="FM9" s="6">
        <v>4.102822580645161</v>
      </c>
      <c r="FN9" s="6">
        <v>4.7971781305114636</v>
      </c>
      <c r="FO9" s="2">
        <v>4.3738977072310403</v>
      </c>
      <c r="FP9" s="2">
        <v>4.7742504409171076</v>
      </c>
      <c r="FQ9" s="2">
        <v>4.7064220183486238</v>
      </c>
      <c r="FR9" s="6">
        <v>4.5360419397116649</v>
      </c>
      <c r="FS9" s="6">
        <v>4.5635648754914806</v>
      </c>
      <c r="FT9" s="2">
        <v>4.2214941022280472</v>
      </c>
      <c r="FU9" s="2">
        <v>4.5596330275229358</v>
      </c>
      <c r="FV9" s="2">
        <v>4.6765375854214124</v>
      </c>
      <c r="FW9" s="6">
        <v>4.7061503416856496</v>
      </c>
      <c r="FX9" s="6">
        <v>4.6932059447983017</v>
      </c>
      <c r="FY9" s="2">
        <v>4.0457604306864061</v>
      </c>
      <c r="FZ9" s="2">
        <v>4.3025435073627847</v>
      </c>
      <c r="GB9" s="7">
        <v>4.7355473554735544E-2</v>
      </c>
      <c r="GC9" s="7">
        <v>0.55904059040590404</v>
      </c>
      <c r="GD9" s="7">
        <v>0.2011070110701107</v>
      </c>
      <c r="GE9" s="7">
        <v>0.19249692496924969</v>
      </c>
      <c r="GF9" s="7">
        <v>0.2072570725707257</v>
      </c>
      <c r="GG9" s="7">
        <v>8.4255842558425581E-2</v>
      </c>
      <c r="GH9" s="7">
        <v>4.797047970479705E-2</v>
      </c>
      <c r="GI9" s="7">
        <v>0.14206642066420663</v>
      </c>
      <c r="GJ9" s="7">
        <v>0.15682656826568267</v>
      </c>
      <c r="GK9" s="7">
        <v>0.30565805658056583</v>
      </c>
      <c r="GL9" s="7">
        <v>5.5965559655596554E-2</v>
      </c>
      <c r="GO9" s="1"/>
      <c r="GP9" s="1"/>
      <c r="GT9" s="1"/>
      <c r="GU9" s="1"/>
      <c r="GW9" s="1"/>
      <c r="GX9" s="1"/>
      <c r="GZ9" s="1"/>
      <c r="HA9" s="1"/>
      <c r="HC9" s="1"/>
      <c r="HD9" s="1"/>
      <c r="HG9" s="1"/>
      <c r="HH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</row>
    <row r="10" spans="1:246" x14ac:dyDescent="0.25">
      <c r="A10" s="16" t="s">
        <v>221</v>
      </c>
      <c r="B10" s="1">
        <v>0.94482758620689655</v>
      </c>
      <c r="C10" s="1">
        <v>5.5172413793103448E-2</v>
      </c>
      <c r="D10" s="1">
        <v>0.25517241379310346</v>
      </c>
      <c r="E10" s="1">
        <v>3.4482758620689655E-2</v>
      </c>
      <c r="F10" s="1">
        <v>8.2758620689655171E-2</v>
      </c>
      <c r="G10" s="1">
        <v>0.42758620689655175</v>
      </c>
      <c r="H10" s="1">
        <v>0.2</v>
      </c>
      <c r="I10" s="1">
        <v>0.35185185185185186</v>
      </c>
      <c r="J10" s="1">
        <v>0.64814814814814814</v>
      </c>
      <c r="K10" s="1">
        <v>3.4482758620689655E-2</v>
      </c>
      <c r="L10" s="1">
        <v>5.5172413793103448E-2</v>
      </c>
      <c r="M10" s="1">
        <v>0.1103448275862069</v>
      </c>
      <c r="N10" s="1">
        <v>0.8</v>
      </c>
      <c r="Q10" s="2">
        <v>4.0769230769230766</v>
      </c>
      <c r="R10" s="7"/>
      <c r="S10" s="7"/>
      <c r="T10" s="6">
        <v>4.7407407407407405</v>
      </c>
      <c r="U10" s="6">
        <v>4.8888888888888893</v>
      </c>
      <c r="V10" s="2">
        <v>4.7777777777777777</v>
      </c>
      <c r="W10" s="7"/>
      <c r="X10" s="7"/>
      <c r="Y10" s="2">
        <v>4.75</v>
      </c>
      <c r="Z10" s="2">
        <v>4.9444444444444446</v>
      </c>
      <c r="AA10" s="6">
        <v>4.833333333333333</v>
      </c>
      <c r="AB10" s="7"/>
      <c r="AC10" s="7"/>
      <c r="AD10" s="6">
        <v>4.6486486486486482</v>
      </c>
      <c r="AE10" s="7"/>
      <c r="AF10" s="7"/>
      <c r="AG10" s="2">
        <v>4.3979591836734695</v>
      </c>
      <c r="AH10" s="2">
        <v>4.7551020408163263</v>
      </c>
      <c r="AI10" s="2">
        <v>4.5408163265306118</v>
      </c>
      <c r="AJ10" s="7"/>
      <c r="AK10" s="7"/>
      <c r="AL10" s="6">
        <v>4.3478260869565215</v>
      </c>
      <c r="AM10" s="7"/>
      <c r="AN10" s="7"/>
      <c r="AO10" s="6">
        <v>4.0476190476190474</v>
      </c>
      <c r="AP10" s="2">
        <v>4.6583333333333332</v>
      </c>
      <c r="AQ10" s="7"/>
      <c r="AR10" s="7"/>
      <c r="AS10" s="6">
        <v>3.2051282051282053</v>
      </c>
      <c r="AT10" s="6">
        <v>3.1282051282051282</v>
      </c>
      <c r="AU10" s="2">
        <v>4.2564102564102564</v>
      </c>
      <c r="AV10" s="7"/>
      <c r="AW10" s="7"/>
      <c r="AX10" s="2">
        <v>3.6666666666666665</v>
      </c>
      <c r="AY10" s="2">
        <v>3.5238095238095237</v>
      </c>
      <c r="AZ10" s="6">
        <v>3.6666666666666665</v>
      </c>
      <c r="BA10" s="6">
        <v>4.2836879432624118</v>
      </c>
      <c r="BB10" s="2">
        <v>4.1538461538461542</v>
      </c>
      <c r="BC10" s="2">
        <v>3.6267605633802815</v>
      </c>
      <c r="BD10" s="2">
        <v>3.6307692307692307</v>
      </c>
      <c r="BE10" s="2">
        <v>4.1185185185185187</v>
      </c>
      <c r="BF10" s="2">
        <v>3.9609375</v>
      </c>
      <c r="BG10" s="6">
        <v>4.4333333333333336</v>
      </c>
      <c r="BH10" s="6">
        <v>3.7067669172932329</v>
      </c>
      <c r="BI10" s="2">
        <v>3.6102941176470589</v>
      </c>
      <c r="BJ10" s="2">
        <v>2.5652173913043477</v>
      </c>
      <c r="BK10" s="2">
        <v>3.6161616161616164</v>
      </c>
      <c r="BL10" s="6">
        <v>3.375</v>
      </c>
      <c r="BM10" s="6">
        <v>4.660869565217391</v>
      </c>
      <c r="BN10" s="2">
        <v>3.5116279069767442</v>
      </c>
      <c r="BO10" s="2">
        <v>3.703448275862069</v>
      </c>
      <c r="BP10" s="2">
        <v>3.9375</v>
      </c>
      <c r="BQ10" s="2">
        <v>3.6328125</v>
      </c>
      <c r="BR10" s="2">
        <v>3.8740740740740742</v>
      </c>
      <c r="BS10" s="2">
        <v>4.0526315789473681</v>
      </c>
      <c r="BT10" s="2">
        <v>4.1510791366906474</v>
      </c>
      <c r="BU10" s="2">
        <v>3.6388888888888888</v>
      </c>
      <c r="BV10" s="2">
        <v>3.5864661654135337</v>
      </c>
      <c r="BW10" s="2">
        <v>3.5669291338582676</v>
      </c>
      <c r="BX10" s="2">
        <v>3.5514018691588785</v>
      </c>
      <c r="BY10" s="2">
        <v>3.7536231884057969</v>
      </c>
      <c r="BZ10" s="2">
        <v>3.6397058823529411</v>
      </c>
      <c r="CA10" s="2">
        <v>4.0750000000000002</v>
      </c>
      <c r="CB10" s="2">
        <v>3.2666666666666666</v>
      </c>
      <c r="CC10" s="2">
        <v>3.306122448979592</v>
      </c>
      <c r="CD10" s="2">
        <v>3.7379310344827585</v>
      </c>
      <c r="CE10" s="2">
        <v>3.8632478632478633</v>
      </c>
      <c r="CF10" s="2">
        <v>4.0672268907563023</v>
      </c>
      <c r="CG10" s="2">
        <v>3.1</v>
      </c>
      <c r="CH10" s="2">
        <v>3.2285714285714286</v>
      </c>
      <c r="CI10" s="2">
        <v>5.2047244094488185</v>
      </c>
      <c r="CJ10" s="2">
        <v>5.1484375</v>
      </c>
      <c r="CK10" s="2">
        <v>4.9555555555555557</v>
      </c>
      <c r="CL10" s="7">
        <v>0.3724137931034483</v>
      </c>
      <c r="CM10" s="7">
        <v>6.8965517241379309E-3</v>
      </c>
      <c r="CN10" s="7">
        <v>0.2</v>
      </c>
      <c r="CO10" s="7">
        <v>0.4206896551724138</v>
      </c>
      <c r="CP10" s="7"/>
      <c r="CQ10" s="7"/>
      <c r="CR10" s="2">
        <v>5.0229885057471266</v>
      </c>
      <c r="CS10" s="2">
        <v>5</v>
      </c>
      <c r="CT10" s="2">
        <v>4.068965517241379</v>
      </c>
      <c r="CU10" s="7"/>
      <c r="CV10" s="7"/>
      <c r="CW10" s="2">
        <v>4.3499999999999996</v>
      </c>
      <c r="CX10" s="2">
        <v>4.3499999999999996</v>
      </c>
      <c r="CY10" s="2">
        <v>4.45</v>
      </c>
      <c r="CZ10" s="7"/>
      <c r="DA10" s="7"/>
      <c r="DB10" s="2">
        <v>4.5555555555555554</v>
      </c>
      <c r="DC10" s="2">
        <v>4.6851851851851851</v>
      </c>
      <c r="DD10" s="2">
        <v>4.3703703703703702</v>
      </c>
      <c r="DG10" s="2">
        <v>4.2857142857142856</v>
      </c>
      <c r="DH10" s="2">
        <v>3.1818181818181817</v>
      </c>
      <c r="DI10" s="2">
        <v>3.1212121212121211</v>
      </c>
      <c r="DJ10" s="2">
        <v>3.3636363636363638</v>
      </c>
      <c r="DK10" s="2">
        <v>3.1818181818181817</v>
      </c>
      <c r="DL10" s="2">
        <v>3.5256410256410255</v>
      </c>
      <c r="DO10" s="2">
        <v>4</v>
      </c>
      <c r="DP10" s="6">
        <v>4</v>
      </c>
      <c r="DQ10" s="6">
        <v>4.0705882352941174</v>
      </c>
      <c r="DR10" s="7"/>
      <c r="DS10" s="7"/>
      <c r="DT10" s="6">
        <v>3.8181818181818183</v>
      </c>
      <c r="DU10" s="6">
        <v>3.7636363636363637</v>
      </c>
      <c r="DV10" s="6">
        <v>3.6909090909090909</v>
      </c>
      <c r="DW10" s="7"/>
      <c r="DX10" s="7"/>
      <c r="DY10" s="6">
        <v>3.6909090909090909</v>
      </c>
      <c r="DZ10" s="2">
        <v>3.5636363636363635</v>
      </c>
      <c r="EA10" s="2">
        <v>3.5454545454545454</v>
      </c>
      <c r="ED10" s="2">
        <v>3.8684210526315788</v>
      </c>
      <c r="EE10" s="6">
        <v>3.9736842105263159</v>
      </c>
      <c r="EH10" s="6">
        <v>3.763157894736842</v>
      </c>
      <c r="EI10" s="2">
        <v>3.7894736842105261</v>
      </c>
      <c r="EL10" s="2">
        <v>3.9210526315789473</v>
      </c>
      <c r="EM10" s="2">
        <v>3.9473684210526314</v>
      </c>
      <c r="EN10" s="6">
        <v>3.9473684210526314</v>
      </c>
      <c r="EQ10" s="6">
        <v>3.6578947368421053</v>
      </c>
      <c r="ER10" s="2">
        <v>3.736842105263158</v>
      </c>
      <c r="ES10" s="2">
        <v>3.7105263157894739</v>
      </c>
      <c r="EU10" s="7"/>
      <c r="EV10" s="2">
        <v>3.0666666666666669</v>
      </c>
      <c r="EX10" s="7"/>
      <c r="EY10" s="6">
        <v>3.15</v>
      </c>
      <c r="EZ10" s="7"/>
      <c r="FA10" s="7"/>
      <c r="FB10" s="6">
        <v>3.8095238095238093</v>
      </c>
      <c r="FC10" s="7"/>
      <c r="FD10" s="7"/>
      <c r="FE10" s="2">
        <v>3.6923076923076925</v>
      </c>
      <c r="FF10" s="2">
        <v>3.7692307692307692</v>
      </c>
      <c r="FH10" s="7"/>
      <c r="FI10" s="2">
        <v>3.0555555555555554</v>
      </c>
      <c r="FJ10" s="2">
        <v>3</v>
      </c>
      <c r="FK10" s="2">
        <v>3.5161290322580645</v>
      </c>
      <c r="FL10" s="2">
        <v>4.645161290322581</v>
      </c>
      <c r="FM10" s="6">
        <v>3.8395061728395063</v>
      </c>
      <c r="FN10" s="6">
        <v>5.193548387096774</v>
      </c>
      <c r="FO10" s="2">
        <v>4.881720430107527</v>
      </c>
      <c r="FP10" s="2">
        <v>5.10752688172043</v>
      </c>
      <c r="FQ10" s="2">
        <v>5.0113636363636367</v>
      </c>
      <c r="FR10" s="6">
        <v>4.6704545454545459</v>
      </c>
      <c r="FS10" s="6">
        <v>4.6477272727272725</v>
      </c>
      <c r="FT10" s="2">
        <v>4.2954545454545459</v>
      </c>
      <c r="FU10" s="2">
        <v>4.7613636363636367</v>
      </c>
      <c r="FV10" s="2">
        <v>4.96</v>
      </c>
      <c r="FW10" s="6">
        <v>5.0199999999999996</v>
      </c>
      <c r="FX10" s="6">
        <v>4.9823008849557526</v>
      </c>
      <c r="GA10" s="2">
        <v>4.2340425531914896</v>
      </c>
      <c r="GB10" s="7">
        <v>4.1379310344827586E-2</v>
      </c>
      <c r="GC10" s="7">
        <v>0.55172413793103448</v>
      </c>
      <c r="GD10" s="7">
        <v>0.18620689655172415</v>
      </c>
      <c r="GE10" s="7">
        <v>0.22068965517241379</v>
      </c>
      <c r="GF10" s="7">
        <v>0.1310344827586207</v>
      </c>
      <c r="GG10" s="7">
        <v>6.2068965517241378E-2</v>
      </c>
      <c r="GH10" s="7">
        <v>0.1310344827586207</v>
      </c>
      <c r="GI10" s="7">
        <v>6.2068965517241378E-2</v>
      </c>
      <c r="GJ10" s="7">
        <v>0.12413793103448276</v>
      </c>
      <c r="GK10" s="7">
        <v>0.29655172413793102</v>
      </c>
      <c r="GL10" s="7">
        <v>0.19310344827586207</v>
      </c>
      <c r="GO10" s="1"/>
      <c r="GP10" s="1"/>
      <c r="GT10" s="1"/>
      <c r="GU10" s="1"/>
      <c r="GW10" s="1"/>
      <c r="GX10" s="1"/>
      <c r="GZ10" s="1"/>
      <c r="HA10" s="1"/>
      <c r="HC10" s="1"/>
      <c r="HD10" s="1"/>
      <c r="HG10" s="1"/>
      <c r="HH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x14ac:dyDescent="0.25">
      <c r="A11" s="16" t="s">
        <v>222</v>
      </c>
      <c r="B11" s="1">
        <v>0.9517241379310345</v>
      </c>
      <c r="C11" s="1">
        <v>4.8275862068965503E-2</v>
      </c>
      <c r="D11" s="1">
        <v>0.55862068965517242</v>
      </c>
      <c r="E11" s="1">
        <v>0.1310344827586207</v>
      </c>
      <c r="F11" s="1">
        <v>9.6551724137931033E-2</v>
      </c>
      <c r="G11" s="1">
        <v>0.20689655172413793</v>
      </c>
      <c r="H11" s="1">
        <v>6.8965517241379309E-3</v>
      </c>
      <c r="I11" s="1">
        <v>0.39473684210526316</v>
      </c>
      <c r="J11" s="1">
        <v>0.60526315789473684</v>
      </c>
      <c r="K11" s="1">
        <v>4.8275862068965517E-2</v>
      </c>
      <c r="L11" s="1">
        <v>0.1310344827586207</v>
      </c>
      <c r="M11" s="1">
        <v>0.31034482758620691</v>
      </c>
      <c r="N11" s="1">
        <v>0.51034482758620692</v>
      </c>
      <c r="O11" s="1">
        <v>0.75</v>
      </c>
      <c r="P11" s="1">
        <v>0.25</v>
      </c>
      <c r="Q11" s="2">
        <v>5</v>
      </c>
      <c r="R11" s="7">
        <v>0.42424242424242425</v>
      </c>
      <c r="S11" s="7">
        <v>0.57575757575757569</v>
      </c>
      <c r="T11" s="6">
        <v>4.9696969696969697</v>
      </c>
      <c r="U11" s="6">
        <v>5.0303030303030303</v>
      </c>
      <c r="V11" s="2">
        <v>4.9090909090909092</v>
      </c>
      <c r="W11" s="7">
        <v>0.15</v>
      </c>
      <c r="X11" s="7">
        <v>0.85</v>
      </c>
      <c r="Y11" s="2">
        <v>4.6500000000000004</v>
      </c>
      <c r="Z11" s="2">
        <v>4.8666666666666663</v>
      </c>
      <c r="AA11" s="6">
        <v>4.833333333333333</v>
      </c>
      <c r="AB11" s="7">
        <v>0.98039215686274506</v>
      </c>
      <c r="AC11" s="7">
        <v>1.9607843137254943E-2</v>
      </c>
      <c r="AD11" s="6">
        <v>5.0392156862745097</v>
      </c>
      <c r="AE11" s="7">
        <v>0.10619469026548672</v>
      </c>
      <c r="AF11" s="7">
        <v>0.89380530973451333</v>
      </c>
      <c r="AG11" s="2">
        <v>5.3097345132743365</v>
      </c>
      <c r="AH11" s="2">
        <v>5.4601769911504423</v>
      </c>
      <c r="AI11" s="2">
        <v>5.115044247787611</v>
      </c>
      <c r="AJ11" s="7">
        <v>0.10714285714285714</v>
      </c>
      <c r="AK11" s="7">
        <v>0.8928571428571429</v>
      </c>
      <c r="AL11" s="6">
        <v>4.6071428571428568</v>
      </c>
      <c r="AM11" s="7">
        <v>0.4</v>
      </c>
      <c r="AN11" s="7">
        <v>0.6</v>
      </c>
      <c r="AO11" s="6">
        <v>4.4000000000000004</v>
      </c>
      <c r="AP11" s="2">
        <v>4.6692307692307695</v>
      </c>
      <c r="AQ11" s="7">
        <v>5.8823529411764705E-2</v>
      </c>
      <c r="AR11" s="7">
        <v>0.94117647058823528</v>
      </c>
      <c r="AS11" s="6">
        <v>4.2</v>
      </c>
      <c r="AT11" s="6">
        <v>4.0941176470588232</v>
      </c>
      <c r="AU11" s="2">
        <v>5.223529411764706</v>
      </c>
      <c r="AV11" s="7">
        <v>0.46153846153846156</v>
      </c>
      <c r="AW11" s="7">
        <v>0.53846153846153844</v>
      </c>
      <c r="AX11" s="2">
        <v>4.2692307692307692</v>
      </c>
      <c r="AY11" s="2">
        <v>3.5769230769230771</v>
      </c>
      <c r="AZ11" s="6">
        <v>3.6346153846153846</v>
      </c>
      <c r="BA11" s="6">
        <v>4.4405594405594409</v>
      </c>
      <c r="BB11" s="2">
        <v>4.615384615384615</v>
      </c>
      <c r="BC11" s="2">
        <v>3.4027777777777777</v>
      </c>
      <c r="BD11" s="2">
        <v>3.2686567164179103</v>
      </c>
      <c r="BE11" s="2">
        <v>4.3533834586466167</v>
      </c>
      <c r="BF11" s="2">
        <v>4.2338709677419351</v>
      </c>
      <c r="BG11" s="6">
        <v>4.5803571428571432</v>
      </c>
      <c r="BH11" s="6">
        <v>4.0364963503649633</v>
      </c>
      <c r="BI11" s="2">
        <v>4.1884057971014492</v>
      </c>
      <c r="BJ11" s="2">
        <v>2.911111111111111</v>
      </c>
      <c r="BK11" s="2">
        <v>3.6333333333333333</v>
      </c>
      <c r="BL11" s="6">
        <v>3.1150442477876106</v>
      </c>
      <c r="BM11" s="6">
        <v>4.6956521739130439</v>
      </c>
      <c r="BN11" s="2">
        <v>3.2592592592592591</v>
      </c>
      <c r="BO11" s="2">
        <v>3.8413793103448275</v>
      </c>
      <c r="BP11" s="2">
        <v>4.0999999999999996</v>
      </c>
      <c r="BQ11" s="2">
        <v>3.8297872340425534</v>
      </c>
      <c r="BR11" s="2">
        <v>3.8214285714285716</v>
      </c>
      <c r="BS11" s="2">
        <v>4.0869565217391308</v>
      </c>
      <c r="BT11" s="2">
        <v>4.2142857142857144</v>
      </c>
      <c r="BU11" s="2">
        <v>3.2551724137931033</v>
      </c>
      <c r="BV11" s="2">
        <v>3.0514705882352939</v>
      </c>
      <c r="BW11" s="2">
        <v>3.2785714285714285</v>
      </c>
      <c r="BX11" s="2">
        <v>3.377049180327869</v>
      </c>
      <c r="BY11" s="2">
        <v>3.335766423357664</v>
      </c>
      <c r="BZ11" s="2">
        <v>3.1353383458646618</v>
      </c>
      <c r="CA11" s="2">
        <v>3.5538461538461537</v>
      </c>
      <c r="CB11" s="2">
        <v>3.3714285714285714</v>
      </c>
      <c r="CC11" s="2">
        <v>3.1219512195121952</v>
      </c>
      <c r="CD11" s="2">
        <v>3.4068965517241381</v>
      </c>
      <c r="CE11" s="2">
        <v>4.671875</v>
      </c>
      <c r="CF11" s="2">
        <v>4.6976744186046515</v>
      </c>
      <c r="CG11" s="2">
        <v>4.007299270072993</v>
      </c>
      <c r="CH11" s="2">
        <v>4.125</v>
      </c>
      <c r="CI11" s="2">
        <v>5.1773049645390072</v>
      </c>
      <c r="CJ11" s="2">
        <v>4.6788321167883211</v>
      </c>
      <c r="CK11" s="2">
        <v>4.5063291139240507</v>
      </c>
      <c r="CL11" s="7">
        <v>0.40689655172413791</v>
      </c>
      <c r="CM11" s="7">
        <v>2.0689655172413793E-2</v>
      </c>
      <c r="CN11" s="7">
        <v>0.22068965517241379</v>
      </c>
      <c r="CO11" s="7">
        <v>0.35172413793103446</v>
      </c>
      <c r="CP11" s="7">
        <v>0.44186046511627908</v>
      </c>
      <c r="CQ11" s="7">
        <v>0.55813953488372092</v>
      </c>
      <c r="CR11" s="2">
        <v>4.9529411764705884</v>
      </c>
      <c r="CS11" s="2">
        <v>4.7647058823529411</v>
      </c>
      <c r="CT11" s="2">
        <v>4.1793103448275861</v>
      </c>
      <c r="CU11" s="7">
        <v>0.10869565217391304</v>
      </c>
      <c r="CV11" s="7">
        <f t="shared" si="0"/>
        <v>0.89130434782608692</v>
      </c>
      <c r="CW11" s="2">
        <v>4.4565217391304346</v>
      </c>
      <c r="CX11" s="2">
        <v>4.8260869565217392</v>
      </c>
      <c r="CY11" s="2">
        <v>4.7391304347826084</v>
      </c>
      <c r="CZ11" s="7">
        <v>6.1403508771929821E-2</v>
      </c>
      <c r="DA11" s="7">
        <f t="shared" si="1"/>
        <v>0.93859649122807021</v>
      </c>
      <c r="DB11" s="2">
        <v>4.4561403508771926</v>
      </c>
      <c r="DC11" s="2">
        <v>4.4912280701754383</v>
      </c>
      <c r="DD11" s="2">
        <v>4.692982456140351</v>
      </c>
      <c r="DE11" s="7">
        <v>2.8571428571428571E-2</v>
      </c>
      <c r="DF11" s="7">
        <f t="shared" si="2"/>
        <v>0.97142857142857142</v>
      </c>
      <c r="DG11" s="2">
        <v>4.6571428571428575</v>
      </c>
      <c r="DH11" s="2">
        <v>3.55</v>
      </c>
      <c r="DI11" s="2">
        <v>3.7749999999999999</v>
      </c>
      <c r="DJ11" s="2">
        <v>4.8</v>
      </c>
      <c r="DK11" s="2">
        <v>4.8250000000000002</v>
      </c>
      <c r="DL11" s="2">
        <v>4.4065040650406502</v>
      </c>
      <c r="DM11" s="7">
        <v>0.2711864406779661</v>
      </c>
      <c r="DN11" s="7">
        <f t="shared" si="3"/>
        <v>0.72881355932203395</v>
      </c>
      <c r="DO11" s="2">
        <v>4.5254237288135597</v>
      </c>
      <c r="DP11" s="6">
        <v>4.6949152542372881</v>
      </c>
      <c r="DQ11" s="6">
        <v>4.375</v>
      </c>
      <c r="DR11" s="7">
        <v>0.67213114754098358</v>
      </c>
      <c r="DS11" s="7">
        <f t="shared" si="4"/>
        <v>0.32786885245901642</v>
      </c>
      <c r="DT11" s="6">
        <v>4.2459016393442619</v>
      </c>
      <c r="DU11" s="6">
        <v>4.0327868852459012</v>
      </c>
      <c r="DV11" s="6">
        <v>4.1147540983606561</v>
      </c>
      <c r="DW11" s="7">
        <v>0.73770491803278693</v>
      </c>
      <c r="DX11" s="7">
        <f t="shared" si="5"/>
        <v>0.26229508196721307</v>
      </c>
      <c r="DY11" s="6">
        <v>4.2459016393442619</v>
      </c>
      <c r="DZ11" s="2">
        <v>3.9344262295081966</v>
      </c>
      <c r="EA11" s="2">
        <v>4.1147540983606561</v>
      </c>
      <c r="EB11" s="7">
        <v>0.58333333333333337</v>
      </c>
      <c r="EC11" s="7">
        <f t="shared" si="6"/>
        <v>0.41666666666666663</v>
      </c>
      <c r="ED11" s="2">
        <v>4.1111111111111107</v>
      </c>
      <c r="EE11" s="6">
        <v>4.25</v>
      </c>
      <c r="EF11" s="7">
        <v>0.61111111111111116</v>
      </c>
      <c r="EG11" s="7">
        <f t="shared" si="7"/>
        <v>0.38888888888888884</v>
      </c>
      <c r="EH11" s="6">
        <v>3.9722222222222223</v>
      </c>
      <c r="EI11" s="2">
        <v>4.1944444444444446</v>
      </c>
      <c r="EJ11" s="7">
        <v>0.25</v>
      </c>
      <c r="EK11" s="7">
        <f t="shared" si="8"/>
        <v>0.75</v>
      </c>
      <c r="EL11" s="2">
        <v>4.1388888888888893</v>
      </c>
      <c r="EM11" s="2">
        <v>4.2222222222222223</v>
      </c>
      <c r="EN11" s="6">
        <v>4.3611111111111107</v>
      </c>
      <c r="EO11" s="7">
        <v>0.47222222222222221</v>
      </c>
      <c r="EP11" s="7">
        <f t="shared" si="9"/>
        <v>0.52777777777777779</v>
      </c>
      <c r="EQ11" s="6">
        <v>3.9444444444444446</v>
      </c>
      <c r="ER11" s="2">
        <v>4.0555555555555554</v>
      </c>
      <c r="ES11" s="2">
        <v>4.1388888888888893</v>
      </c>
      <c r="ET11" s="7">
        <v>0.5625</v>
      </c>
      <c r="EU11" s="7">
        <f t="shared" si="10"/>
        <v>0.4375</v>
      </c>
      <c r="EV11" s="2">
        <v>3.9375</v>
      </c>
      <c r="EW11" s="7">
        <v>0.69230769230769229</v>
      </c>
      <c r="EX11" s="7">
        <f t="shared" si="11"/>
        <v>0.30769230769230771</v>
      </c>
      <c r="EY11" s="6">
        <v>3.5384615384615383</v>
      </c>
      <c r="EZ11" s="7">
        <v>0.22222222222222221</v>
      </c>
      <c r="FA11" s="7">
        <f t="shared" si="12"/>
        <v>0.77777777777777779</v>
      </c>
      <c r="FB11" s="6">
        <v>4.166666666666667</v>
      </c>
      <c r="FC11" s="7">
        <v>0.84615384615384615</v>
      </c>
      <c r="FD11" s="7">
        <f t="shared" si="13"/>
        <v>0.15384615384615385</v>
      </c>
      <c r="FE11" s="2">
        <v>4.8205128205128203</v>
      </c>
      <c r="FF11" s="2">
        <v>4.8461538461538458</v>
      </c>
      <c r="FG11" s="7">
        <v>0.55172413793103448</v>
      </c>
      <c r="FH11" s="7">
        <f t="shared" si="14"/>
        <v>0.44827586206896552</v>
      </c>
      <c r="FI11" s="2">
        <v>4.4827586206896548</v>
      </c>
      <c r="FJ11" s="2">
        <v>4.5172413793103452</v>
      </c>
      <c r="FK11" s="2">
        <v>3.8181818181818183</v>
      </c>
      <c r="FL11" s="2">
        <v>4.2666666666666666</v>
      </c>
      <c r="FM11" s="6">
        <v>4.197916666666667</v>
      </c>
      <c r="FN11" s="6">
        <v>4.8571428571428568</v>
      </c>
      <c r="FO11" s="2">
        <v>4</v>
      </c>
      <c r="FP11" s="2">
        <v>4.6734693877551017</v>
      </c>
      <c r="FQ11" s="2">
        <v>4.8214285714285712</v>
      </c>
      <c r="FR11" s="6">
        <v>4.7023809523809526</v>
      </c>
      <c r="FS11" s="6">
        <v>4.7976190476190474</v>
      </c>
      <c r="FT11" s="2">
        <v>4.3214285714285712</v>
      </c>
      <c r="FU11" s="2">
        <v>4.9047619047619051</v>
      </c>
      <c r="FV11" s="2">
        <v>5.0526315789473681</v>
      </c>
      <c r="FW11" s="6">
        <v>5.1754385964912277</v>
      </c>
      <c r="FX11" s="6">
        <v>4.8039215686274508</v>
      </c>
      <c r="FY11" s="2">
        <v>4.2992700729927007</v>
      </c>
      <c r="FZ11" s="2">
        <v>4.5611510791366907</v>
      </c>
      <c r="GB11" s="7">
        <v>8.2758620689655171E-2</v>
      </c>
      <c r="GC11" s="7">
        <v>0.57241379310344831</v>
      </c>
      <c r="GD11" s="7">
        <v>0.22068965517241379</v>
      </c>
      <c r="GE11" s="7">
        <v>0.12413793103448276</v>
      </c>
      <c r="GF11" s="7">
        <v>0.13793103448275862</v>
      </c>
      <c r="GG11" s="7">
        <v>7.586206896551724E-2</v>
      </c>
      <c r="GH11" s="7">
        <v>5.5172413793103448E-2</v>
      </c>
      <c r="GI11" s="7">
        <v>9.6551724137931033E-2</v>
      </c>
      <c r="GJ11" s="7">
        <v>0.25517241379310346</v>
      </c>
      <c r="GK11" s="7">
        <v>0.30344827586206896</v>
      </c>
      <c r="GL11" s="7">
        <v>7.586206896551724E-2</v>
      </c>
      <c r="GO11" s="1"/>
      <c r="GP11" s="1"/>
      <c r="GT11" s="1"/>
      <c r="GU11" s="1"/>
      <c r="GW11" s="1"/>
      <c r="GX11" s="1"/>
      <c r="GZ11" s="1"/>
      <c r="HA11" s="1"/>
      <c r="HC11" s="1"/>
      <c r="HD11" s="1"/>
      <c r="HG11" s="1"/>
      <c r="HH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</row>
    <row r="12" spans="1:246" x14ac:dyDescent="0.25">
      <c r="A12" s="16" t="s">
        <v>235</v>
      </c>
      <c r="B12" s="1">
        <v>0.98457583547557836</v>
      </c>
      <c r="C12" s="1">
        <v>1.5424164524421635E-2</v>
      </c>
      <c r="D12" s="1">
        <v>0.48457583547557842</v>
      </c>
      <c r="E12" s="1">
        <v>0.14010282776349614</v>
      </c>
      <c r="F12" s="1">
        <v>0.11053984575835475</v>
      </c>
      <c r="G12" s="1">
        <v>0.14781491002570693</v>
      </c>
      <c r="H12" s="1">
        <v>0.11696658097686376</v>
      </c>
      <c r="I12" s="1">
        <v>0.47552447552447552</v>
      </c>
      <c r="J12" s="1">
        <v>0.52447552447552448</v>
      </c>
      <c r="K12" s="1">
        <v>1.9280205655526992E-2</v>
      </c>
      <c r="L12" s="1">
        <v>6.6838046272493568E-2</v>
      </c>
      <c r="M12" s="1">
        <v>0.2352185089974293</v>
      </c>
      <c r="N12" s="1">
        <v>0.67866323907455017</v>
      </c>
      <c r="O12" s="1">
        <v>0.8666666666666667</v>
      </c>
      <c r="P12" s="1">
        <v>0.1333333333333333</v>
      </c>
      <c r="Q12" s="2">
        <v>4.54</v>
      </c>
      <c r="R12" s="7">
        <v>0.63800904977375561</v>
      </c>
      <c r="S12" s="7">
        <v>0.36199095022624439</v>
      </c>
      <c r="T12" s="6">
        <v>4.0678733031674206</v>
      </c>
      <c r="U12" s="6">
        <v>4.3710407239819</v>
      </c>
      <c r="V12" s="2">
        <v>4.0452488687782804</v>
      </c>
      <c r="W12" s="7">
        <v>0.3837638376383764</v>
      </c>
      <c r="X12" s="7">
        <v>0.6162361623616236</v>
      </c>
      <c r="Y12" s="2">
        <v>3.6420664206642068</v>
      </c>
      <c r="Z12" s="2">
        <v>4.0332103321033212</v>
      </c>
      <c r="AA12" s="6">
        <v>3.8339483394833946</v>
      </c>
      <c r="AB12" s="7">
        <v>0.89719626168224298</v>
      </c>
      <c r="AC12" s="7">
        <v>0.10280373831775702</v>
      </c>
      <c r="AD12" s="6">
        <v>4.3037383177570092</v>
      </c>
      <c r="AE12" s="7">
        <v>7.3813708260105443E-2</v>
      </c>
      <c r="AF12" s="7">
        <v>0.92618629173989453</v>
      </c>
      <c r="AG12" s="2">
        <v>3.9929701230228472</v>
      </c>
      <c r="AH12" s="2">
        <v>4.198594024604569</v>
      </c>
      <c r="AI12" s="2">
        <v>3.272407732864675</v>
      </c>
      <c r="AJ12" s="7">
        <v>0.2356020942408377</v>
      </c>
      <c r="AK12" s="7">
        <v>0.76439790575916233</v>
      </c>
      <c r="AL12" s="6">
        <v>3.2408376963350785</v>
      </c>
      <c r="AM12" s="7">
        <v>0.24647887323943662</v>
      </c>
      <c r="AN12" s="7">
        <v>0.75352112676056338</v>
      </c>
      <c r="AO12" s="6">
        <v>3.2746478873239435</v>
      </c>
      <c r="AP12" s="2">
        <v>3.7281976744186047</v>
      </c>
      <c r="AQ12" s="7">
        <v>7.4879227053140096E-2</v>
      </c>
      <c r="AR12" s="7">
        <v>0.9251207729468599</v>
      </c>
      <c r="AS12" s="6">
        <v>2.9009661835748792</v>
      </c>
      <c r="AT12" s="6">
        <v>2.7270531400966185</v>
      </c>
      <c r="AU12" s="2">
        <v>4.3429951690821254</v>
      </c>
      <c r="AV12" s="7">
        <v>0.30449826989619377</v>
      </c>
      <c r="AW12" s="7">
        <v>0.69550173010380623</v>
      </c>
      <c r="AX12" s="2">
        <v>3.7958477508650521</v>
      </c>
      <c r="AY12" s="2">
        <v>3.4013840830449826</v>
      </c>
      <c r="AZ12" s="6">
        <v>3.0726643598615917</v>
      </c>
      <c r="BA12" s="6">
        <v>3.5861618798955615</v>
      </c>
      <c r="BB12" s="2">
        <v>4.2020997375328086</v>
      </c>
      <c r="BC12" s="2">
        <v>3.5169270833333335</v>
      </c>
      <c r="BD12" s="2">
        <v>3.0963364993215738</v>
      </c>
      <c r="BE12" s="2">
        <v>3.5300546448087431</v>
      </c>
      <c r="BF12" s="2">
        <v>3.488472622478386</v>
      </c>
      <c r="BG12" s="6">
        <v>3.7066666666666666</v>
      </c>
      <c r="BH12" s="6">
        <v>4.1727019498607243</v>
      </c>
      <c r="BI12" s="2">
        <v>3.9294605809128629</v>
      </c>
      <c r="BJ12" s="2">
        <v>3.0863787375415281</v>
      </c>
      <c r="BK12" s="2">
        <v>3.3508137432188065</v>
      </c>
      <c r="BL12" s="6">
        <v>2.8015625000000002</v>
      </c>
      <c r="BM12" s="6">
        <v>4.4768740031897929</v>
      </c>
      <c r="BN12" s="2">
        <v>2.7238095238095239</v>
      </c>
      <c r="BO12" s="2">
        <v>3.2159383033419022</v>
      </c>
      <c r="BP12" s="2">
        <v>3.7074235807860263</v>
      </c>
      <c r="BQ12" s="2">
        <v>3.2376373626373627</v>
      </c>
      <c r="BR12" s="2">
        <v>3.4270270270270271</v>
      </c>
      <c r="BS12" s="2">
        <v>3.7409551374819103</v>
      </c>
      <c r="BT12" s="2">
        <v>4.1015089163237315</v>
      </c>
      <c r="BU12" s="2">
        <v>3.8359173126614987</v>
      </c>
      <c r="BV12" s="2">
        <v>3.6940397350993379</v>
      </c>
      <c r="BW12" s="2">
        <v>3.5254237288135593</v>
      </c>
      <c r="BX12" s="2">
        <v>3.7512355848434926</v>
      </c>
      <c r="BY12" s="2">
        <v>3.4269340974212033</v>
      </c>
      <c r="BZ12" s="2">
        <v>3.3110119047619047</v>
      </c>
      <c r="CA12" s="2">
        <v>3.2892561983471076</v>
      </c>
      <c r="CB12" s="2">
        <v>2.7655172413793103</v>
      </c>
      <c r="CC12" s="2">
        <v>2.68</v>
      </c>
      <c r="CD12" s="2">
        <v>3.3920308483290489</v>
      </c>
      <c r="CE12" s="2">
        <v>4.4487534626038778</v>
      </c>
      <c r="CF12" s="2">
        <v>4.4771151178918167</v>
      </c>
      <c r="CG12" s="2">
        <v>3.7131147540983607</v>
      </c>
      <c r="CH12" s="2">
        <v>3.9243466299862448</v>
      </c>
      <c r="CI12" s="2">
        <v>3.9947848761408085</v>
      </c>
      <c r="CJ12" s="2">
        <v>4.2070844686648501</v>
      </c>
      <c r="CK12" s="2">
        <v>3.6143187066974596</v>
      </c>
      <c r="CL12" s="7">
        <v>0.39974293059125965</v>
      </c>
      <c r="CM12" s="7">
        <v>1.2853470437017995E-2</v>
      </c>
      <c r="CN12" s="7">
        <v>0.15038560411311053</v>
      </c>
      <c r="CO12" s="7">
        <v>0.43701799485861181</v>
      </c>
      <c r="CP12" s="7">
        <v>0.54817987152034264</v>
      </c>
      <c r="CQ12" s="7">
        <v>0.45182012847965736</v>
      </c>
      <c r="CR12" s="2">
        <v>4.4491150442477876</v>
      </c>
      <c r="CS12" s="2">
        <v>4.3024282560706402</v>
      </c>
      <c r="CT12" s="2">
        <v>3.8226221079691518</v>
      </c>
      <c r="CU12" s="7">
        <v>0.43283582089552236</v>
      </c>
      <c r="CV12" s="7">
        <f t="shared" si="0"/>
        <v>0.56716417910447769</v>
      </c>
      <c r="CW12" s="2">
        <v>3.7462686567164178</v>
      </c>
      <c r="CX12" s="2">
        <v>4.189054726368159</v>
      </c>
      <c r="CY12" s="2">
        <v>4.1592039800995027</v>
      </c>
      <c r="CZ12" s="7">
        <v>0.22727272727272727</v>
      </c>
      <c r="DA12" s="7">
        <f t="shared" si="1"/>
        <v>0.77272727272727271</v>
      </c>
      <c r="DB12" s="2">
        <v>4.2080419580419584</v>
      </c>
      <c r="DC12" s="2">
        <v>4.2709790209790208</v>
      </c>
      <c r="DD12" s="2">
        <v>4.3041958041958042</v>
      </c>
      <c r="DE12" s="7">
        <v>0.32075471698113206</v>
      </c>
      <c r="DF12" s="7">
        <f t="shared" si="2"/>
        <v>0.679245283018868</v>
      </c>
      <c r="DG12" s="2">
        <v>3.9622641509433962</v>
      </c>
      <c r="DH12" s="2">
        <v>3.4798387096774195</v>
      </c>
      <c r="DI12" s="2">
        <v>3.314516129032258</v>
      </c>
      <c r="DJ12" s="2">
        <v>3.306451612903226</v>
      </c>
      <c r="DK12" s="2">
        <v>3.370967741935484</v>
      </c>
      <c r="DL12" s="2">
        <v>3.9577702702702702</v>
      </c>
      <c r="DM12" s="7">
        <v>0.4236111111111111</v>
      </c>
      <c r="DN12" s="7">
        <f t="shared" si="3"/>
        <v>0.57638888888888884</v>
      </c>
      <c r="DO12" s="2">
        <v>3.9861111111111112</v>
      </c>
      <c r="DP12" s="6">
        <v>3.9027777777777777</v>
      </c>
      <c r="DQ12" s="6">
        <v>3.9476117103235748</v>
      </c>
      <c r="DR12" s="7">
        <v>0.76834862385321101</v>
      </c>
      <c r="DS12" s="7">
        <f t="shared" si="4"/>
        <v>0.23165137614678899</v>
      </c>
      <c r="DT12" s="6">
        <v>4.1582568807339451</v>
      </c>
      <c r="DU12" s="6">
        <v>3.8944954128440368</v>
      </c>
      <c r="DV12" s="6">
        <v>3.9403669724770642</v>
      </c>
      <c r="DW12" s="7">
        <v>0.82568807339449546</v>
      </c>
      <c r="DX12" s="7">
        <f t="shared" si="5"/>
        <v>0.17431192660550454</v>
      </c>
      <c r="DY12" s="6">
        <v>4.1766055045871564</v>
      </c>
      <c r="DZ12" s="2">
        <v>3.9288990825688073</v>
      </c>
      <c r="EA12" s="2">
        <v>3.9380733944954129</v>
      </c>
      <c r="EB12" s="7">
        <v>0.76438356164383559</v>
      </c>
      <c r="EC12" s="7">
        <f t="shared" si="6"/>
        <v>0.23561643835616441</v>
      </c>
      <c r="ED12" s="2">
        <v>4.021917808219178</v>
      </c>
      <c r="EE12" s="6">
        <v>4.0164383561643833</v>
      </c>
      <c r="EF12" s="7">
        <v>0.84109589041095889</v>
      </c>
      <c r="EG12" s="7">
        <f t="shared" si="7"/>
        <v>0.15890410958904111</v>
      </c>
      <c r="EH12" s="6">
        <v>4.1123287671232873</v>
      </c>
      <c r="EI12" s="2">
        <v>4.0986301369863014</v>
      </c>
      <c r="EJ12" s="7">
        <v>0.51780821917808217</v>
      </c>
      <c r="EK12" s="7">
        <f t="shared" si="8"/>
        <v>0.48219178082191783</v>
      </c>
      <c r="EL12" s="2">
        <v>3.6684931506849314</v>
      </c>
      <c r="EM12" s="2">
        <v>3.9397260273972603</v>
      </c>
      <c r="EN12" s="6">
        <v>3.8876712328767122</v>
      </c>
      <c r="EO12" s="7">
        <v>0.65479452054794518</v>
      </c>
      <c r="EP12" s="7">
        <f t="shared" si="9"/>
        <v>0.34520547945205482</v>
      </c>
      <c r="EQ12" s="6">
        <v>3.7698630136986302</v>
      </c>
      <c r="ER12" s="2">
        <v>3.9972602739726026</v>
      </c>
      <c r="ES12" s="2">
        <v>3.9397260273972603</v>
      </c>
      <c r="ET12" s="7">
        <v>0.78321678321678323</v>
      </c>
      <c r="EU12" s="7">
        <f t="shared" si="10"/>
        <v>0.21678321678321677</v>
      </c>
      <c r="EV12" s="2">
        <v>3.4685314685314683</v>
      </c>
      <c r="EW12" s="7">
        <v>0.82727272727272727</v>
      </c>
      <c r="EX12" s="7">
        <f t="shared" si="11"/>
        <v>0.17272727272727273</v>
      </c>
      <c r="EY12" s="6">
        <v>3.0727272727272728</v>
      </c>
      <c r="EZ12" s="7">
        <v>0.77222222222222225</v>
      </c>
      <c r="FA12" s="7">
        <f t="shared" si="12"/>
        <v>0.22777777777777775</v>
      </c>
      <c r="FB12" s="6">
        <v>3.4666666666666668</v>
      </c>
      <c r="FC12" s="7">
        <v>0.80528052805280526</v>
      </c>
      <c r="FD12" s="7">
        <f t="shared" si="13"/>
        <v>0.19471947194719474</v>
      </c>
      <c r="FE12" s="2">
        <v>4.5148514851485144</v>
      </c>
      <c r="FF12" s="2">
        <v>4.4290429042904291</v>
      </c>
      <c r="FG12" s="7">
        <v>0.63414634146341464</v>
      </c>
      <c r="FH12" s="7">
        <f t="shared" si="14"/>
        <v>0.36585365853658536</v>
      </c>
      <c r="FI12" s="2">
        <v>3.9186991869918697</v>
      </c>
      <c r="FJ12" s="2">
        <v>3.9430894308943087</v>
      </c>
      <c r="FK12" s="2">
        <v>3.0641025641025643</v>
      </c>
      <c r="FL12" s="2">
        <v>3.5565217391304347</v>
      </c>
      <c r="FM12" s="6">
        <v>3.7045454545454546</v>
      </c>
      <c r="FN12" s="6">
        <v>4.6227758007117439</v>
      </c>
      <c r="FO12" s="2">
        <v>4.092526690391459</v>
      </c>
      <c r="FP12" s="2">
        <v>3.8861209964412811</v>
      </c>
      <c r="FQ12" s="2">
        <v>4.556640625</v>
      </c>
      <c r="FR12" s="6">
        <v>4.689453125</v>
      </c>
      <c r="FS12" s="6">
        <v>4.771484375</v>
      </c>
      <c r="FT12" s="2">
        <v>4.19140625</v>
      </c>
      <c r="FU12" s="2">
        <v>4.462890625</v>
      </c>
      <c r="FV12" s="2">
        <v>4.5627530364372468</v>
      </c>
      <c r="FW12" s="6">
        <v>4.4696356275303648</v>
      </c>
      <c r="FX12" s="6">
        <v>4.5805892547660312</v>
      </c>
      <c r="FY12" s="2">
        <v>3.7203166226912927</v>
      </c>
      <c r="FZ12" s="2">
        <v>3.8455392809587217</v>
      </c>
      <c r="GB12" s="7">
        <v>8.2262210796915161E-2</v>
      </c>
      <c r="GC12" s="7">
        <v>0.59768637532133673</v>
      </c>
      <c r="GD12" s="7">
        <v>0.16066838046272494</v>
      </c>
      <c r="GE12" s="7">
        <v>0.15938303341902313</v>
      </c>
      <c r="GF12" s="7">
        <v>0.18380462724935734</v>
      </c>
      <c r="GG12" s="7">
        <v>8.8688946015424167E-2</v>
      </c>
      <c r="GH12" s="7">
        <v>8.611825192802057E-2</v>
      </c>
      <c r="GI12" s="7">
        <v>0.11825192802056556</v>
      </c>
      <c r="GJ12" s="7">
        <v>0.12982005141388175</v>
      </c>
      <c r="GK12" s="7">
        <v>0.30205655526992287</v>
      </c>
      <c r="GL12" s="7">
        <v>9.1259640102827763E-2</v>
      </c>
      <c r="GO12" s="1"/>
      <c r="GP12" s="1"/>
      <c r="GT12" s="1"/>
      <c r="GU12" s="1"/>
      <c r="GW12" s="1"/>
      <c r="GX12" s="1"/>
      <c r="GZ12" s="1"/>
      <c r="HA12" s="1"/>
      <c r="HC12" s="1"/>
      <c r="HD12" s="1"/>
      <c r="HG12" s="1"/>
      <c r="HH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</row>
    <row r="13" spans="1:246" x14ac:dyDescent="0.25">
      <c r="A13" s="16" t="s">
        <v>223</v>
      </c>
      <c r="B13" s="1">
        <v>0.99305555555555558</v>
      </c>
      <c r="C13" s="1">
        <v>6.9444444444444198E-3</v>
      </c>
      <c r="D13" s="1">
        <v>0.49652777777777779</v>
      </c>
      <c r="E13" s="1">
        <v>0.25868055555555558</v>
      </c>
      <c r="F13" s="1">
        <v>8.6805555555555552E-2</v>
      </c>
      <c r="G13" s="1">
        <v>0.11805555555555555</v>
      </c>
      <c r="H13" s="1">
        <v>3.9930555555555552E-2</v>
      </c>
      <c r="I13" s="1">
        <v>0.50927835051546388</v>
      </c>
      <c r="J13" s="1">
        <v>0.49072164948453606</v>
      </c>
      <c r="K13" s="1">
        <v>3.4722222222222224E-2</v>
      </c>
      <c r="L13" s="1">
        <v>0.10590277777777778</v>
      </c>
      <c r="M13" s="1">
        <v>0.26215277777777779</v>
      </c>
      <c r="N13" s="1">
        <v>0.59722222222222221</v>
      </c>
      <c r="O13" s="1">
        <v>0.89855072463768115</v>
      </c>
      <c r="P13" s="1">
        <v>0.10144927536231885</v>
      </c>
      <c r="Q13" s="2">
        <v>4.63768115942029</v>
      </c>
      <c r="R13" s="7">
        <v>0.65822784810126578</v>
      </c>
      <c r="S13" s="7">
        <v>0.34177215189873422</v>
      </c>
      <c r="T13" s="6">
        <v>4.2025316455696204</v>
      </c>
      <c r="U13" s="6">
        <v>4.2784810126582276</v>
      </c>
      <c r="V13" s="2">
        <v>3.9240506329113924</v>
      </c>
      <c r="W13" s="7">
        <v>0.34224598930481281</v>
      </c>
      <c r="X13" s="7">
        <v>0.65775401069518713</v>
      </c>
      <c r="Y13" s="2">
        <v>3.9625668449197859</v>
      </c>
      <c r="Z13" s="2">
        <v>4.2192513368983962</v>
      </c>
      <c r="AA13" s="6">
        <v>3.893048128342246</v>
      </c>
      <c r="AB13" s="7">
        <v>0.91712707182320441</v>
      </c>
      <c r="AC13" s="7">
        <v>8.2872928176795591E-2</v>
      </c>
      <c r="AD13" s="6">
        <v>4.7127071823204423</v>
      </c>
      <c r="AE13" s="7">
        <v>0.11232876712328767</v>
      </c>
      <c r="AF13" s="7">
        <v>0.88767123287671235</v>
      </c>
      <c r="AG13" s="2">
        <v>4.6219178082191785</v>
      </c>
      <c r="AH13" s="2">
        <v>4.6794520547945204</v>
      </c>
      <c r="AI13" s="2">
        <v>4.2821917808219174</v>
      </c>
      <c r="AJ13" s="7">
        <v>0.20930232558139536</v>
      </c>
      <c r="AK13" s="7">
        <v>0.79069767441860461</v>
      </c>
      <c r="AL13" s="6">
        <v>3.5813953488372094</v>
      </c>
      <c r="AM13" s="7">
        <v>0.37037037037037035</v>
      </c>
      <c r="AN13" s="7">
        <v>0.62962962962962965</v>
      </c>
      <c r="AO13" s="6">
        <v>4.0493827160493829</v>
      </c>
      <c r="AP13" s="2">
        <v>4.1164835164835161</v>
      </c>
      <c r="AQ13" s="7">
        <v>7.8313253012048195E-2</v>
      </c>
      <c r="AR13" s="7">
        <v>0.92168674698795183</v>
      </c>
      <c r="AS13" s="6">
        <v>3.8644578313253013</v>
      </c>
      <c r="AT13" s="6">
        <v>3.5421686746987953</v>
      </c>
      <c r="AU13" s="2">
        <v>4.7469879518072293</v>
      </c>
      <c r="AV13" s="7">
        <v>0.19742489270386265</v>
      </c>
      <c r="AW13" s="7">
        <v>0.80257510729613735</v>
      </c>
      <c r="AX13" s="2">
        <v>3.8626609442060085</v>
      </c>
      <c r="AY13" s="2">
        <v>3.5665236051502145</v>
      </c>
      <c r="AZ13" s="6">
        <v>3.188841201716738</v>
      </c>
      <c r="BA13" s="6">
        <v>3.5497382198952878</v>
      </c>
      <c r="BB13" s="2">
        <v>4.4640980735551663</v>
      </c>
      <c r="BC13" s="2">
        <v>3.5569176882661995</v>
      </c>
      <c r="BD13" s="2">
        <v>3.5726950354609928</v>
      </c>
      <c r="BE13" s="2">
        <v>3.822262118491921</v>
      </c>
      <c r="BF13" s="2">
        <v>3.7599243856332705</v>
      </c>
      <c r="BG13" s="6">
        <v>3.7818181818181817</v>
      </c>
      <c r="BH13" s="6">
        <v>4.4147217235188512</v>
      </c>
      <c r="BI13" s="2">
        <v>4.0678571428571431</v>
      </c>
      <c r="BJ13" s="2">
        <v>3.6196319018404908</v>
      </c>
      <c r="BK13" s="2">
        <v>3.2758620689655173</v>
      </c>
      <c r="BL13" s="6">
        <v>3.1920000000000002</v>
      </c>
      <c r="BM13" s="6">
        <v>4.5875251509054324</v>
      </c>
      <c r="BN13" s="2">
        <v>3.1771844660194173</v>
      </c>
      <c r="BO13" s="2">
        <v>3.4496527777777777</v>
      </c>
      <c r="BP13" s="2">
        <v>3.8581952117863718</v>
      </c>
      <c r="BQ13" s="2">
        <v>3.7779783393501805</v>
      </c>
      <c r="BR13" s="2">
        <v>3.6809269162210341</v>
      </c>
      <c r="BS13" s="2">
        <v>4.0724907063197024</v>
      </c>
      <c r="BT13" s="2">
        <v>4.4029038112522683</v>
      </c>
      <c r="BU13" s="2">
        <v>3.775261324041812</v>
      </c>
      <c r="BV13" s="2">
        <v>3.9001782531194298</v>
      </c>
      <c r="BW13" s="2">
        <v>3.8779174147217237</v>
      </c>
      <c r="BX13" s="2">
        <v>3.9927536231884058</v>
      </c>
      <c r="BY13" s="2">
        <v>3.8613678373382623</v>
      </c>
      <c r="BZ13" s="2">
        <v>3.7790262172284645</v>
      </c>
      <c r="CA13" s="2">
        <v>3.4816326530612245</v>
      </c>
      <c r="CB13" s="2">
        <v>3.007518796992481</v>
      </c>
      <c r="CC13" s="2">
        <v>2.7828947368421053</v>
      </c>
      <c r="CD13" s="2">
        <v>3.5364583333333335</v>
      </c>
      <c r="CE13" s="2">
        <v>4.1806797853309483</v>
      </c>
      <c r="CF13" s="2">
        <v>4.2132616487455197</v>
      </c>
      <c r="CG13" s="2">
        <v>3.0758122743682312</v>
      </c>
      <c r="CH13" s="2">
        <v>3.2755474452554743</v>
      </c>
      <c r="CI13" s="2">
        <v>4.2307692307692308</v>
      </c>
      <c r="CJ13" s="2">
        <v>4.0755395683453237</v>
      </c>
      <c r="CK13" s="2">
        <v>4.3695150115473442</v>
      </c>
      <c r="CL13" s="7">
        <v>0.52430555555555558</v>
      </c>
      <c r="CM13" s="7">
        <v>5.0347222222222224E-2</v>
      </c>
      <c r="CN13" s="7">
        <v>0.14930555555555555</v>
      </c>
      <c r="CO13" s="7">
        <v>0.27604166666666669</v>
      </c>
      <c r="CP13" s="7">
        <v>0.38321167883211676</v>
      </c>
      <c r="CQ13" s="7">
        <v>0.61678832116788329</v>
      </c>
      <c r="CR13" s="2">
        <v>4.7153846153846155</v>
      </c>
      <c r="CS13" s="2">
        <v>4.592307692307692</v>
      </c>
      <c r="CT13" s="2">
        <v>3.8003472222222223</v>
      </c>
      <c r="CU13" s="7">
        <v>0.27450980392156865</v>
      </c>
      <c r="CV13" s="7">
        <f t="shared" si="0"/>
        <v>0.72549019607843135</v>
      </c>
      <c r="CW13" s="2">
        <v>3.7892156862745097</v>
      </c>
      <c r="CX13" s="2">
        <v>3.9803921568627452</v>
      </c>
      <c r="CY13" s="2">
        <v>3.8627450980392157</v>
      </c>
      <c r="CZ13" s="7">
        <v>9.6907216494845363E-2</v>
      </c>
      <c r="DA13" s="7">
        <f t="shared" si="1"/>
        <v>0.90309278350515465</v>
      </c>
      <c r="DB13" s="2">
        <v>4.5628865979381441</v>
      </c>
      <c r="DC13" s="2">
        <v>4.511340206185567</v>
      </c>
      <c r="DD13" s="2">
        <v>4.5773195876288657</v>
      </c>
      <c r="DE13" s="7">
        <v>0.20382165605095542</v>
      </c>
      <c r="DF13" s="7">
        <f t="shared" si="2"/>
        <v>0.79617834394904463</v>
      </c>
      <c r="DG13" s="2">
        <v>4.1082802547770703</v>
      </c>
      <c r="DH13" s="2">
        <v>3.4450549450549453</v>
      </c>
      <c r="DI13" s="2">
        <v>3.3186813186813189</v>
      </c>
      <c r="DJ13" s="2">
        <v>3.2197802197802199</v>
      </c>
      <c r="DK13" s="2">
        <v>3.3736263736263736</v>
      </c>
      <c r="DL13" s="2">
        <v>3.7095435684647304</v>
      </c>
      <c r="DM13" s="7">
        <v>0.26635514018691586</v>
      </c>
      <c r="DN13" s="7">
        <f t="shared" si="3"/>
        <v>0.73364485981308414</v>
      </c>
      <c r="DO13" s="2">
        <v>3.8785046728971961</v>
      </c>
      <c r="DP13" s="6">
        <v>3.8925233644859811</v>
      </c>
      <c r="DQ13" s="6">
        <v>4.0981132075471702</v>
      </c>
      <c r="DR13" s="7">
        <v>0.68913857677902624</v>
      </c>
      <c r="DS13" s="7">
        <f t="shared" si="4"/>
        <v>0.31086142322097376</v>
      </c>
      <c r="DT13" s="6">
        <v>3.7940074906367043</v>
      </c>
      <c r="DU13" s="6">
        <v>3.6142322097378279</v>
      </c>
      <c r="DV13" s="6">
        <v>3.5805243445692883</v>
      </c>
      <c r="DW13" s="7">
        <v>0.8089887640449438</v>
      </c>
      <c r="DX13" s="7">
        <f t="shared" si="5"/>
        <v>0.1910112359550562</v>
      </c>
      <c r="DY13" s="6">
        <v>3.7640449438202248</v>
      </c>
      <c r="DZ13" s="2">
        <v>3.6441947565543069</v>
      </c>
      <c r="EA13" s="2">
        <v>3.636704119850187</v>
      </c>
      <c r="EB13" s="7">
        <v>0.62616822429906538</v>
      </c>
      <c r="EC13" s="7">
        <f t="shared" si="6"/>
        <v>0.37383177570093462</v>
      </c>
      <c r="ED13" s="2">
        <v>3.3691588785046731</v>
      </c>
      <c r="EE13" s="6">
        <v>3.3177570093457942</v>
      </c>
      <c r="EF13" s="7">
        <v>0.7570093457943925</v>
      </c>
      <c r="EG13" s="7">
        <f t="shared" si="7"/>
        <v>0.2429906542056075</v>
      </c>
      <c r="EH13" s="6">
        <v>3.3271028037383177</v>
      </c>
      <c r="EI13" s="2">
        <v>3.3037383177570092</v>
      </c>
      <c r="EJ13" s="7">
        <v>0.42523364485981308</v>
      </c>
      <c r="EK13" s="7">
        <f t="shared" si="8"/>
        <v>0.57476635514018692</v>
      </c>
      <c r="EL13" s="2">
        <v>3.4112149532710281</v>
      </c>
      <c r="EM13" s="2">
        <v>3.4672897196261681</v>
      </c>
      <c r="EN13" s="6">
        <v>3.4252336448598131</v>
      </c>
      <c r="EO13" s="7">
        <v>0.56074766355140182</v>
      </c>
      <c r="EP13" s="7">
        <f t="shared" si="9"/>
        <v>0.43925233644859818</v>
      </c>
      <c r="EQ13" s="6">
        <v>3.3411214953271027</v>
      </c>
      <c r="ER13" s="2">
        <v>3.3785046728971961</v>
      </c>
      <c r="ES13" s="2">
        <v>3.3598130841121496</v>
      </c>
      <c r="ET13" s="7">
        <v>0.63917525773195871</v>
      </c>
      <c r="EU13" s="7">
        <f t="shared" si="10"/>
        <v>0.36082474226804129</v>
      </c>
      <c r="EV13" s="2">
        <v>3.3711340206185567</v>
      </c>
      <c r="EW13" s="7">
        <v>0.77477477477477474</v>
      </c>
      <c r="EX13" s="7">
        <f t="shared" si="11"/>
        <v>0.22522522522522526</v>
      </c>
      <c r="EY13" s="6">
        <v>3.5585585585585586</v>
      </c>
      <c r="EZ13" s="7">
        <v>0.57471264367816088</v>
      </c>
      <c r="FA13" s="7">
        <f t="shared" si="12"/>
        <v>0.42528735632183912</v>
      </c>
      <c r="FB13" s="6">
        <v>3.2413793103448274</v>
      </c>
      <c r="FC13" s="7">
        <v>0.56521739130434778</v>
      </c>
      <c r="FD13" s="7">
        <f t="shared" si="13"/>
        <v>0.43478260869565222</v>
      </c>
      <c r="FE13" s="2">
        <v>4.1358695652173916</v>
      </c>
      <c r="FF13" s="2">
        <v>4.1304347826086953</v>
      </c>
      <c r="FG13" s="7">
        <v>0.44217687074829931</v>
      </c>
      <c r="FH13" s="7">
        <f t="shared" si="14"/>
        <v>0.55782312925170063</v>
      </c>
      <c r="FI13" s="2">
        <v>3.6462585034013606</v>
      </c>
      <c r="FJ13" s="2">
        <v>3.6870748299319729</v>
      </c>
      <c r="FK13" s="2">
        <v>3.0862068965517242</v>
      </c>
      <c r="FL13" s="2">
        <v>3.7647058823529411</v>
      </c>
      <c r="FM13" s="6">
        <v>3.4773269689737472</v>
      </c>
      <c r="FN13" s="6">
        <v>4.6678966789667893</v>
      </c>
      <c r="FO13" s="2">
        <v>3.981549815498155</v>
      </c>
      <c r="FP13" s="2">
        <v>4.3025830258302582</v>
      </c>
      <c r="FQ13" s="2">
        <v>4.4494047619047619</v>
      </c>
      <c r="FR13" s="6">
        <v>4.3779761904761907</v>
      </c>
      <c r="FS13" s="6">
        <v>4.4970238095238093</v>
      </c>
      <c r="FT13" s="2">
        <v>3.9196428571428572</v>
      </c>
      <c r="FU13" s="2">
        <v>4.3779761904761907</v>
      </c>
      <c r="FV13" s="2">
        <v>4.4816753926701569</v>
      </c>
      <c r="FW13" s="6">
        <v>4.5026178010471201</v>
      </c>
      <c r="FX13" s="6">
        <v>4.5072463768115938</v>
      </c>
      <c r="FY13" s="2">
        <v>3.8617594254937164</v>
      </c>
      <c r="FZ13" s="2">
        <v>4.1867145421903054</v>
      </c>
      <c r="GB13" s="7">
        <v>6.9444444444444448E-2</v>
      </c>
      <c r="GC13" s="7">
        <v>0.60763888888888884</v>
      </c>
      <c r="GD13" s="7">
        <v>0.24131944444444445</v>
      </c>
      <c r="GE13" s="7">
        <v>8.1597222222222224E-2</v>
      </c>
      <c r="GF13" s="7">
        <v>0.13020833333333334</v>
      </c>
      <c r="GG13" s="7">
        <v>7.6388888888888895E-2</v>
      </c>
      <c r="GH13" s="7">
        <v>0.10069444444444445</v>
      </c>
      <c r="GI13" s="7">
        <v>0.14930555555555555</v>
      </c>
      <c r="GJ13" s="7">
        <v>0.17708333333333334</v>
      </c>
      <c r="GK13" s="7">
        <v>0.27430555555555558</v>
      </c>
      <c r="GL13" s="7">
        <v>9.2013888888888895E-2</v>
      </c>
      <c r="GO13" s="1"/>
      <c r="GP13" s="1"/>
      <c r="GT13" s="1"/>
      <c r="GU13" s="1"/>
      <c r="GW13" s="1"/>
      <c r="GX13" s="1"/>
      <c r="GZ13" s="1"/>
      <c r="HA13" s="1"/>
      <c r="HC13" s="1"/>
      <c r="HD13" s="1"/>
      <c r="HG13" s="1"/>
      <c r="HH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</row>
    <row r="14" spans="1:246" x14ac:dyDescent="0.25">
      <c r="A14" s="16" t="s">
        <v>224</v>
      </c>
      <c r="B14" s="1">
        <v>0.98630136986301364</v>
      </c>
      <c r="C14" s="1">
        <v>1.3698630136986356E-2</v>
      </c>
      <c r="D14" s="1">
        <v>0.46077210460772106</v>
      </c>
      <c r="E14" s="1">
        <v>0.11457036114570361</v>
      </c>
      <c r="F14" s="1">
        <v>9.3399750933997508E-2</v>
      </c>
      <c r="G14" s="1">
        <v>0.21917808219178081</v>
      </c>
      <c r="H14" s="1">
        <v>0.11207970112079702</v>
      </c>
      <c r="I14" s="1">
        <v>0.35567970204841715</v>
      </c>
      <c r="J14" s="1">
        <v>0.64432029795158285</v>
      </c>
      <c r="K14" s="1">
        <v>3.3623910336239106E-2</v>
      </c>
      <c r="L14" s="1">
        <v>8.4682440846824414E-2</v>
      </c>
      <c r="M14" s="1">
        <v>0.28393524283935245</v>
      </c>
      <c r="N14" s="1">
        <v>0.59775840597758401</v>
      </c>
      <c r="O14" s="1">
        <v>0.87155963302752293</v>
      </c>
      <c r="P14" s="1">
        <v>0.12844036697247707</v>
      </c>
      <c r="Q14" s="2">
        <v>4.6605504587155959</v>
      </c>
      <c r="R14" s="7">
        <v>0.46583850931677018</v>
      </c>
      <c r="S14" s="7">
        <v>0.53416149068322982</v>
      </c>
      <c r="T14" s="6">
        <v>4.4472049689440993</v>
      </c>
      <c r="U14" s="6">
        <v>4.7018633540372674</v>
      </c>
      <c r="V14" s="2">
        <v>4.4223602484472053</v>
      </c>
      <c r="W14" s="7">
        <v>0.16949152542372881</v>
      </c>
      <c r="X14" s="7">
        <v>0.83050847457627119</v>
      </c>
      <c r="Y14" s="2">
        <v>4.0635593220338979</v>
      </c>
      <c r="Z14" s="2">
        <v>4.4661016949152543</v>
      </c>
      <c r="AA14" s="6">
        <v>4.1737288135593218</v>
      </c>
      <c r="AB14" s="7">
        <v>0.83809523809523812</v>
      </c>
      <c r="AC14" s="7">
        <v>0.16190476190476188</v>
      </c>
      <c r="AD14" s="6">
        <v>4.6142857142857139</v>
      </c>
      <c r="AE14" s="7">
        <v>0.11826086956521739</v>
      </c>
      <c r="AF14" s="7">
        <v>0.88173913043478258</v>
      </c>
      <c r="AG14" s="2">
        <v>4.1808695652173915</v>
      </c>
      <c r="AH14" s="2">
        <v>4.3947826086956523</v>
      </c>
      <c r="AI14" s="2">
        <v>3.7217391304347824</v>
      </c>
      <c r="AJ14" s="7">
        <v>0.12631578947368421</v>
      </c>
      <c r="AK14" s="7">
        <v>0.87368421052631584</v>
      </c>
      <c r="AL14" s="6">
        <v>3.6315789473684212</v>
      </c>
      <c r="AM14" s="7">
        <v>0.52475247524752477</v>
      </c>
      <c r="AN14" s="7">
        <v>0.47524752475247523</v>
      </c>
      <c r="AO14" s="6">
        <v>3.9306930693069306</v>
      </c>
      <c r="AP14" s="2">
        <v>4.1053412462908012</v>
      </c>
      <c r="AQ14" s="7">
        <v>0.1</v>
      </c>
      <c r="AR14" s="7">
        <v>0.9</v>
      </c>
      <c r="AS14" s="6">
        <v>3.3229166666666665</v>
      </c>
      <c r="AT14" s="6">
        <v>3.0104166666666665</v>
      </c>
      <c r="AU14" s="2">
        <v>4.6916666666666664</v>
      </c>
      <c r="AV14" s="7">
        <v>0.30140845070422534</v>
      </c>
      <c r="AW14" s="7">
        <v>0.69859154929577461</v>
      </c>
      <c r="AX14" s="2">
        <v>3.8140845070422533</v>
      </c>
      <c r="AY14" s="2">
        <v>3.4112676056338027</v>
      </c>
      <c r="AZ14" s="6">
        <v>3.3042253521126761</v>
      </c>
      <c r="BA14" s="6">
        <v>3.9282115869017633</v>
      </c>
      <c r="BB14" s="2">
        <v>4.5215189873417723</v>
      </c>
      <c r="BC14" s="2">
        <v>3.1982434127979924</v>
      </c>
      <c r="BD14" s="2">
        <v>3.5038265306122449</v>
      </c>
      <c r="BE14" s="2">
        <v>4.0878552971576223</v>
      </c>
      <c r="BF14" s="2">
        <v>3.723702664796634</v>
      </c>
      <c r="BG14" s="6">
        <v>4.270142180094787</v>
      </c>
      <c r="BH14" s="6">
        <v>4.2416107382550337</v>
      </c>
      <c r="BI14" s="2">
        <v>3.7122395833333335</v>
      </c>
      <c r="BJ14" s="2">
        <v>3.7802690582959642</v>
      </c>
      <c r="BK14" s="2">
        <v>3.8907563025210083</v>
      </c>
      <c r="BL14" s="6">
        <v>3.5757575757575757</v>
      </c>
      <c r="BM14" s="6">
        <v>4.737960339943343</v>
      </c>
      <c r="BN14" s="2">
        <v>3.4618055555555554</v>
      </c>
      <c r="BO14" s="2">
        <v>3.5653798256537983</v>
      </c>
      <c r="BP14" s="2">
        <v>3.8496350364963505</v>
      </c>
      <c r="BQ14" s="2">
        <v>3.5806451612903225</v>
      </c>
      <c r="BR14" s="2">
        <v>3.6105263157894738</v>
      </c>
      <c r="BS14" s="2">
        <v>4.045143638850889</v>
      </c>
      <c r="BT14" s="2">
        <v>4.2862745098039214</v>
      </c>
      <c r="BU14" s="2">
        <v>3.7725</v>
      </c>
      <c r="BV14" s="2">
        <v>4.005006257822278</v>
      </c>
      <c r="BW14" s="2">
        <v>3.9682119205298014</v>
      </c>
      <c r="BX14" s="2">
        <v>3.7160278745644599</v>
      </c>
      <c r="BY14" s="2">
        <v>3.9030054644808745</v>
      </c>
      <c r="BZ14" s="2">
        <v>3.8392101551480957</v>
      </c>
      <c r="CA14" s="2">
        <v>3.7388059701492535</v>
      </c>
      <c r="CB14" s="2">
        <v>3.3517241379310345</v>
      </c>
      <c r="CC14" s="2">
        <v>3.7926267281105992</v>
      </c>
      <c r="CD14" s="2">
        <v>3.6724782067247821</v>
      </c>
      <c r="CE14" s="2">
        <v>4.6402684563758392</v>
      </c>
      <c r="CF14" s="2">
        <v>4.7228915662650603</v>
      </c>
      <c r="CG14" s="2">
        <v>3.5599472990777339</v>
      </c>
      <c r="CH14" s="2">
        <v>3.8422459893048129</v>
      </c>
      <c r="CI14" s="2">
        <v>4.9884615384615385</v>
      </c>
      <c r="CJ14" s="2">
        <v>4.6653491436100127</v>
      </c>
      <c r="CK14" s="2">
        <v>4.6334586466165417</v>
      </c>
      <c r="CL14" s="7">
        <v>0.21419676214196762</v>
      </c>
      <c r="CM14" s="7">
        <v>2.1170610211706103E-2</v>
      </c>
      <c r="CN14" s="7">
        <v>0.26400996264009963</v>
      </c>
      <c r="CO14" s="7">
        <v>0.50062266500622665</v>
      </c>
      <c r="CP14" s="7">
        <v>0.49762282091917592</v>
      </c>
      <c r="CQ14" s="7">
        <v>0.50237717908082402</v>
      </c>
      <c r="CR14" s="2">
        <v>4.4638844301765648</v>
      </c>
      <c r="CS14" s="2">
        <v>4.1858974358974361</v>
      </c>
      <c r="CT14" s="2">
        <v>3.9626400996264008</v>
      </c>
      <c r="CU14" s="7">
        <v>0.14084507042253522</v>
      </c>
      <c r="CV14" s="7">
        <f t="shared" si="0"/>
        <v>0.85915492957746475</v>
      </c>
      <c r="CW14" s="2">
        <v>4.3380281690140849</v>
      </c>
      <c r="CX14" s="2">
        <v>4.624413145539906</v>
      </c>
      <c r="CY14" s="2">
        <v>4.6619718309859151</v>
      </c>
      <c r="CZ14" s="7">
        <v>2.6070763500931099E-2</v>
      </c>
      <c r="DA14" s="7">
        <f t="shared" si="1"/>
        <v>0.97392923649906893</v>
      </c>
      <c r="DB14" s="2">
        <v>4.7225325884543761</v>
      </c>
      <c r="DC14" s="2">
        <v>4.7560521415270021</v>
      </c>
      <c r="DD14" s="2">
        <v>4.7746741154562384</v>
      </c>
      <c r="DE14" s="7">
        <v>0.3045977011494253</v>
      </c>
      <c r="DF14" s="7">
        <f t="shared" si="2"/>
        <v>0.6954022988505747</v>
      </c>
      <c r="DG14" s="2">
        <v>3.9942528735632186</v>
      </c>
      <c r="DH14" s="2">
        <v>3.641434262948207</v>
      </c>
      <c r="DI14" s="2">
        <v>3.3784860557768925</v>
      </c>
      <c r="DJ14" s="2">
        <v>3.6693227091633465</v>
      </c>
      <c r="DK14" s="2">
        <v>3.737051792828685</v>
      </c>
      <c r="DL14" s="2">
        <v>4.0595813204508859</v>
      </c>
      <c r="DM14" s="7">
        <v>0.21610169491525424</v>
      </c>
      <c r="DN14" s="7">
        <f t="shared" si="3"/>
        <v>0.78389830508474578</v>
      </c>
      <c r="DO14" s="2">
        <v>4.2754237288135597</v>
      </c>
      <c r="DP14" s="6">
        <v>4.2669491525423728</v>
      </c>
      <c r="DQ14" s="6">
        <v>4.2881619937694708</v>
      </c>
      <c r="DR14" s="7">
        <v>0.5977011494252874</v>
      </c>
      <c r="DS14" s="7">
        <f t="shared" si="4"/>
        <v>0.4022988505747126</v>
      </c>
      <c r="DT14" s="6">
        <v>3.8132183908045976</v>
      </c>
      <c r="DU14" s="6">
        <v>3.6637931034482758</v>
      </c>
      <c r="DV14" s="6">
        <v>3.6666666666666665</v>
      </c>
      <c r="DW14" s="7">
        <v>0.65804597701149425</v>
      </c>
      <c r="DX14" s="7">
        <f t="shared" si="5"/>
        <v>0.34195402298850575</v>
      </c>
      <c r="DY14" s="6">
        <v>3.7270114942528734</v>
      </c>
      <c r="DZ14" s="2">
        <v>3.5689655172413794</v>
      </c>
      <c r="EA14" s="2">
        <v>3.6637931034482758</v>
      </c>
      <c r="EB14" s="7">
        <v>0.50190114068441061</v>
      </c>
      <c r="EC14" s="7">
        <f t="shared" si="6"/>
        <v>0.49809885931558939</v>
      </c>
      <c r="ED14" s="2">
        <v>3.7452471482889735</v>
      </c>
      <c r="EE14" s="6">
        <v>3.7832699619771861</v>
      </c>
      <c r="EF14" s="7">
        <v>0.65779467680608361</v>
      </c>
      <c r="EG14" s="7">
        <f t="shared" si="7"/>
        <v>0.34220532319391639</v>
      </c>
      <c r="EH14" s="6">
        <v>3.6273764258555135</v>
      </c>
      <c r="EI14" s="2">
        <v>3.6311787072243344</v>
      </c>
      <c r="EJ14" s="7">
        <v>0.30418250950570341</v>
      </c>
      <c r="EK14" s="7">
        <f t="shared" si="8"/>
        <v>0.69581749049429664</v>
      </c>
      <c r="EL14" s="2">
        <v>3.7984790874524714</v>
      </c>
      <c r="EM14" s="2">
        <v>4.0380228136882126</v>
      </c>
      <c r="EN14" s="6">
        <v>3.9809885931558937</v>
      </c>
      <c r="EO14" s="7">
        <v>0.43726235741444869</v>
      </c>
      <c r="EP14" s="7">
        <f t="shared" si="9"/>
        <v>0.56273764258555126</v>
      </c>
      <c r="EQ14" s="6">
        <v>3.665399239543726</v>
      </c>
      <c r="ER14" s="2">
        <v>3.8022813688212929</v>
      </c>
      <c r="ES14" s="2">
        <v>3.7756653992395437</v>
      </c>
      <c r="ET14" s="7">
        <v>0.55862068965517242</v>
      </c>
      <c r="EU14" s="7">
        <f t="shared" si="10"/>
        <v>0.44137931034482758</v>
      </c>
      <c r="EV14" s="2">
        <v>3.4482758620689653</v>
      </c>
      <c r="EW14" s="7">
        <v>0.68799999999999994</v>
      </c>
      <c r="EX14" s="7">
        <f t="shared" si="11"/>
        <v>0.31200000000000006</v>
      </c>
      <c r="EY14" s="6">
        <v>3.2320000000000002</v>
      </c>
      <c r="EZ14" s="7">
        <v>0.26903553299492383</v>
      </c>
      <c r="FA14" s="7">
        <f t="shared" si="12"/>
        <v>0.73096446700507611</v>
      </c>
      <c r="FB14" s="6">
        <v>3.6446700507614214</v>
      </c>
      <c r="FC14" s="7">
        <v>0.51923076923076927</v>
      </c>
      <c r="FD14" s="7">
        <f t="shared" si="13"/>
        <v>0.48076923076923073</v>
      </c>
      <c r="FE14" s="2">
        <v>4.384615384615385</v>
      </c>
      <c r="FF14" s="2">
        <v>4.4038461538461542</v>
      </c>
      <c r="FG14" s="7">
        <v>0.3532934131736527</v>
      </c>
      <c r="FH14" s="7">
        <f t="shared" si="14"/>
        <v>0.6467065868263473</v>
      </c>
      <c r="FI14" s="2">
        <v>4.0059880239520957</v>
      </c>
      <c r="FJ14" s="2">
        <v>4.0838323353293413</v>
      </c>
      <c r="FK14" s="2">
        <v>3.3899613899613898</v>
      </c>
      <c r="FL14" s="2">
        <v>3.9602272727272729</v>
      </c>
      <c r="FM14" s="6">
        <v>3.7340425531914891</v>
      </c>
      <c r="FN14" s="6">
        <v>4.9170984455958546</v>
      </c>
      <c r="FO14" s="2">
        <v>4.4948186528497409</v>
      </c>
      <c r="FP14" s="2">
        <v>4.642487046632124</v>
      </c>
      <c r="FQ14" s="2">
        <v>4.7924944812362034</v>
      </c>
      <c r="FR14" s="6">
        <v>4.7924944812362034</v>
      </c>
      <c r="FS14" s="6">
        <v>4.8675496688741724</v>
      </c>
      <c r="FT14" s="2">
        <v>4.4679911699779247</v>
      </c>
      <c r="FU14" s="2">
        <v>4.812362030905077</v>
      </c>
      <c r="FV14" s="2">
        <v>4.876760563380282</v>
      </c>
      <c r="FW14" s="6">
        <v>4.954225352112676</v>
      </c>
      <c r="FX14" s="6">
        <v>4.8566308243727603</v>
      </c>
      <c r="FY14" s="2">
        <v>3.8798955613577024</v>
      </c>
      <c r="FZ14" s="2">
        <v>4.2429305912596398</v>
      </c>
      <c r="GB14" s="7">
        <v>8.9663760896637607E-2</v>
      </c>
      <c r="GC14" s="7">
        <v>0.57160647571606471</v>
      </c>
      <c r="GD14" s="7">
        <v>0.21046077210460773</v>
      </c>
      <c r="GE14" s="7">
        <v>0.12826899128268993</v>
      </c>
      <c r="GF14" s="7">
        <v>0.15193026151930261</v>
      </c>
      <c r="GG14" s="7">
        <v>0.11457036114570361</v>
      </c>
      <c r="GH14" s="7">
        <v>7.5965130759651306E-2</v>
      </c>
      <c r="GI14" s="7">
        <v>0.12577833125778332</v>
      </c>
      <c r="GJ14" s="7">
        <v>0.19427148194271482</v>
      </c>
      <c r="GK14" s="7">
        <v>0.25653798256537985</v>
      </c>
      <c r="GL14" s="7">
        <v>8.0946450809464512E-2</v>
      </c>
      <c r="GO14" s="1"/>
      <c r="GP14" s="1"/>
      <c r="GT14" s="1"/>
      <c r="GU14" s="1"/>
      <c r="GW14" s="1"/>
      <c r="GX14" s="1"/>
      <c r="GZ14" s="1"/>
      <c r="HA14" s="1"/>
      <c r="HC14" s="1"/>
      <c r="HD14" s="1"/>
      <c r="HG14" s="1"/>
      <c r="HH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</row>
    <row r="15" spans="1:246" x14ac:dyDescent="0.25">
      <c r="A15" s="16" t="s">
        <v>225</v>
      </c>
      <c r="B15" s="1">
        <v>0.97938144329896903</v>
      </c>
      <c r="C15" s="1">
        <v>2.0618556701030966E-2</v>
      </c>
      <c r="D15" s="1">
        <v>0.47079037800687284</v>
      </c>
      <c r="E15" s="1">
        <v>0.17869415807560138</v>
      </c>
      <c r="F15" s="1">
        <v>0.10652920962199312</v>
      </c>
      <c r="G15" s="1">
        <v>0.12027491408934708</v>
      </c>
      <c r="H15" s="1">
        <v>0.12371134020618557</v>
      </c>
      <c r="I15" s="1">
        <v>0.40454545454545454</v>
      </c>
      <c r="J15" s="1">
        <v>0.59545454545454546</v>
      </c>
      <c r="K15" s="1">
        <v>3.0927835051546393E-2</v>
      </c>
      <c r="L15" s="1">
        <v>9.2783505154639179E-2</v>
      </c>
      <c r="M15" s="1">
        <v>0.19243986254295534</v>
      </c>
      <c r="N15" s="1">
        <v>0.68384879725085912</v>
      </c>
      <c r="Q15" s="2">
        <v>4.666666666666667</v>
      </c>
      <c r="R15" s="7"/>
      <c r="S15" s="7"/>
      <c r="T15" s="6">
        <v>4.741935483870968</v>
      </c>
      <c r="U15" s="6">
        <v>4.919354838709677</v>
      </c>
      <c r="V15" s="2">
        <v>4.935483870967742</v>
      </c>
      <c r="W15" s="7"/>
      <c r="X15" s="7"/>
      <c r="Y15" s="2">
        <v>4.3146067415730336</v>
      </c>
      <c r="Z15" s="2">
        <v>4.6516853932584272</v>
      </c>
      <c r="AA15" s="6">
        <v>4.4269662921348312</v>
      </c>
      <c r="AB15" s="7"/>
      <c r="AC15" s="7"/>
      <c r="AD15" s="6">
        <v>4.5802469135802468</v>
      </c>
      <c r="AE15" s="7"/>
      <c r="AF15" s="7"/>
      <c r="AG15" s="2">
        <v>4.6190476190476186</v>
      </c>
      <c r="AH15" s="2">
        <v>4.8095238095238093</v>
      </c>
      <c r="AI15" s="2">
        <v>4.4523809523809526</v>
      </c>
      <c r="AJ15" s="7"/>
      <c r="AK15" s="7"/>
      <c r="AL15" s="6">
        <v>4.360655737704918</v>
      </c>
      <c r="AM15" s="7"/>
      <c r="AN15" s="7"/>
      <c r="AO15" s="6">
        <v>3.95</v>
      </c>
      <c r="AP15" s="2">
        <v>4.3057851239669418</v>
      </c>
      <c r="AQ15" s="7"/>
      <c r="AR15" s="7"/>
      <c r="AS15" s="6">
        <v>3.3354037267080745</v>
      </c>
      <c r="AT15" s="6">
        <v>3.2732919254658386</v>
      </c>
      <c r="AU15" s="2">
        <v>4.7329192546583849</v>
      </c>
      <c r="AV15" s="7"/>
      <c r="AW15" s="7"/>
      <c r="AX15" s="2">
        <v>3.4406779661016951</v>
      </c>
      <c r="AY15" s="2">
        <v>3.0847457627118646</v>
      </c>
      <c r="AZ15" s="6">
        <v>2.6355932203389831</v>
      </c>
      <c r="BA15" s="6">
        <v>3.9614035087719297</v>
      </c>
      <c r="BB15" s="2">
        <v>4.0992907801418443</v>
      </c>
      <c r="BC15" s="2">
        <v>3.3541666666666665</v>
      </c>
      <c r="BD15" s="2">
        <v>3.2437275985663083</v>
      </c>
      <c r="BE15" s="2">
        <v>3.8892857142857142</v>
      </c>
      <c r="BF15" s="2">
        <v>3.6264150943396225</v>
      </c>
      <c r="BG15" s="6">
        <v>4.2049180327868854</v>
      </c>
      <c r="BH15" s="6">
        <v>3.937956204379562</v>
      </c>
      <c r="BI15" s="2">
        <v>3.8519855595667871</v>
      </c>
      <c r="BJ15" s="2">
        <v>3.8852459016393444</v>
      </c>
      <c r="BK15" s="2">
        <v>3.4746543778801842</v>
      </c>
      <c r="BL15" s="6">
        <v>3.125</v>
      </c>
      <c r="BM15" s="6">
        <v>4.4279279279279278</v>
      </c>
      <c r="BN15" s="2">
        <v>3.0404040404040402</v>
      </c>
      <c r="BO15" s="2">
        <v>3.5223367697594501</v>
      </c>
      <c r="BP15" s="2">
        <v>3.7759999999999998</v>
      </c>
      <c r="BQ15" s="2">
        <v>3.6311787072243344</v>
      </c>
      <c r="BR15" s="2">
        <v>3.7026022304832713</v>
      </c>
      <c r="BS15" s="2">
        <v>4.0705882352941174</v>
      </c>
      <c r="BT15" s="2">
        <v>4.3600000000000003</v>
      </c>
      <c r="BU15" s="2">
        <v>3.529616724738676</v>
      </c>
      <c r="BV15" s="2">
        <v>3.7881944444444446</v>
      </c>
      <c r="BW15" s="2">
        <v>3.83011583011583</v>
      </c>
      <c r="BX15" s="2">
        <v>3.7307692307692308</v>
      </c>
      <c r="BY15" s="2">
        <v>3.718146718146718</v>
      </c>
      <c r="BZ15" s="2">
        <v>3.64</v>
      </c>
      <c r="CA15" s="2">
        <v>3.4555555555555557</v>
      </c>
      <c r="CB15" s="2">
        <v>3.3673469387755102</v>
      </c>
      <c r="CC15" s="2">
        <v>3.68</v>
      </c>
      <c r="CD15" s="2">
        <v>3.5807560137457046</v>
      </c>
      <c r="CE15" s="2">
        <v>4.4827586206896548</v>
      </c>
      <c r="CF15" s="2">
        <v>4.5114503816793894</v>
      </c>
      <c r="CG15" s="2">
        <v>3.5353159851301115</v>
      </c>
      <c r="CH15" s="2">
        <v>3.5660377358490565</v>
      </c>
      <c r="CI15" s="2">
        <v>5.2872340425531918</v>
      </c>
      <c r="CJ15" s="2">
        <v>5.2234432234432235</v>
      </c>
      <c r="CK15" s="2">
        <v>5.0344827586206895</v>
      </c>
      <c r="CL15" s="7">
        <v>0.67697594501718217</v>
      </c>
      <c r="CM15" s="7">
        <v>1.0309278350515464E-2</v>
      </c>
      <c r="CN15" s="7">
        <v>0.10996563573883161</v>
      </c>
      <c r="CO15" s="7">
        <v>0.20274914089347079</v>
      </c>
      <c r="CP15" s="7"/>
      <c r="CQ15" s="7"/>
      <c r="CR15" s="2">
        <v>4.3953488372093021</v>
      </c>
      <c r="CS15" s="2">
        <v>4.4069767441860463</v>
      </c>
      <c r="CT15" s="2">
        <v>3.9003436426116838</v>
      </c>
      <c r="CU15" s="7"/>
      <c r="CV15" s="7"/>
      <c r="CW15" s="2">
        <v>4.1470588235294121</v>
      </c>
      <c r="CX15" s="2">
        <v>4.3529411764705879</v>
      </c>
      <c r="CY15" s="2">
        <v>4.3382352941176467</v>
      </c>
      <c r="CZ15" s="7"/>
      <c r="DA15" s="7"/>
      <c r="DB15" s="2">
        <v>4.6363636363636367</v>
      </c>
      <c r="DC15" s="2">
        <v>4.4772727272727275</v>
      </c>
      <c r="DD15" s="2">
        <v>4.709090909090909</v>
      </c>
      <c r="DG15" s="2">
        <v>4.0540540540540544</v>
      </c>
      <c r="DH15" s="2">
        <v>3.318840579710145</v>
      </c>
      <c r="DI15" s="2">
        <v>3.36231884057971</v>
      </c>
      <c r="DJ15" s="2">
        <v>3.8840579710144927</v>
      </c>
      <c r="DK15" s="2">
        <v>4.0869565217391308</v>
      </c>
      <c r="DL15" s="2">
        <v>4.0801886792452828</v>
      </c>
      <c r="DO15" s="2">
        <v>3.6666666666666665</v>
      </c>
      <c r="DP15" s="6">
        <v>3.7254901960784315</v>
      </c>
      <c r="DQ15" s="6">
        <v>4.1924686192468616</v>
      </c>
      <c r="DR15" s="7"/>
      <c r="DS15" s="7"/>
      <c r="DT15" s="6">
        <v>4.2377622377622375</v>
      </c>
      <c r="DU15" s="6">
        <v>4.1258741258741258</v>
      </c>
      <c r="DV15" s="6">
        <v>4.2237762237762242</v>
      </c>
      <c r="DW15" s="7"/>
      <c r="DX15" s="7"/>
      <c r="DY15" s="6">
        <v>4.1818181818181817</v>
      </c>
      <c r="DZ15" s="2">
        <v>4.1118881118881117</v>
      </c>
      <c r="EA15" s="2">
        <v>4.1818181818181817</v>
      </c>
      <c r="ED15" s="2">
        <v>4.139784946236559</v>
      </c>
      <c r="EE15" s="6">
        <v>4.204301075268817</v>
      </c>
      <c r="EH15" s="6">
        <v>4.096774193548387</v>
      </c>
      <c r="EI15" s="2">
        <v>4.204301075268817</v>
      </c>
      <c r="EL15" s="2">
        <v>4.118279569892473</v>
      </c>
      <c r="EM15" s="2">
        <v>4.311827956989247</v>
      </c>
      <c r="EN15" s="6">
        <v>4.344086021505376</v>
      </c>
      <c r="EQ15" s="6">
        <v>4.086021505376344</v>
      </c>
      <c r="ER15" s="2">
        <v>4.279569892473118</v>
      </c>
      <c r="ES15" s="2">
        <v>4.290322580645161</v>
      </c>
      <c r="EU15" s="7"/>
      <c r="EV15" s="2">
        <v>3.161290322580645</v>
      </c>
      <c r="EX15" s="7"/>
      <c r="EY15" s="6">
        <v>3.7209302325581395</v>
      </c>
      <c r="EZ15" s="7"/>
      <c r="FA15" s="7"/>
      <c r="FB15" s="6">
        <v>3.9512195121951219</v>
      </c>
      <c r="FC15" s="7"/>
      <c r="FD15" s="7"/>
      <c r="FE15" s="2">
        <v>3.8333333333333335</v>
      </c>
      <c r="FF15" s="2">
        <v>4.020833333333333</v>
      </c>
      <c r="FH15" s="7"/>
      <c r="FI15" s="2">
        <v>3.6764705882352939</v>
      </c>
      <c r="FJ15" s="2">
        <v>3.7647058823529411</v>
      </c>
      <c r="FK15" s="2">
        <v>3.3103448275862069</v>
      </c>
      <c r="FL15" s="2">
        <v>4.0571428571428569</v>
      </c>
      <c r="FM15" s="6">
        <v>3.8550724637681157</v>
      </c>
      <c r="FN15" s="6">
        <v>4.29126213592233</v>
      </c>
      <c r="FO15" s="2">
        <v>3.854368932038835</v>
      </c>
      <c r="FP15" s="2">
        <v>4.0776699029126213</v>
      </c>
      <c r="FQ15" s="2">
        <v>4.5542168674698793</v>
      </c>
      <c r="FR15" s="6">
        <v>4.5662650602409638</v>
      </c>
      <c r="FS15" s="6">
        <v>4.6927710843373491</v>
      </c>
      <c r="FT15" s="2">
        <v>4.2289156626506026</v>
      </c>
      <c r="FU15" s="2">
        <v>4.6325301204819276</v>
      </c>
      <c r="FV15" s="2">
        <v>4.67</v>
      </c>
      <c r="FW15" s="6">
        <v>4.6900000000000004</v>
      </c>
      <c r="FX15" s="6">
        <v>4.5751295336787567</v>
      </c>
      <c r="GA15" s="2">
        <v>4.0314685314685317</v>
      </c>
      <c r="GB15" s="7">
        <v>9.6219931271477668E-2</v>
      </c>
      <c r="GC15" s="7">
        <v>0.62199312714776633</v>
      </c>
      <c r="GD15" s="7">
        <v>0.13745704467353953</v>
      </c>
      <c r="GE15" s="7">
        <v>0.14432989690721648</v>
      </c>
      <c r="GF15" s="7">
        <v>0.17525773195876287</v>
      </c>
      <c r="GG15" s="7">
        <v>0.12371134020618557</v>
      </c>
      <c r="GH15" s="7">
        <v>5.8419243986254296E-2</v>
      </c>
      <c r="GI15" s="7">
        <v>0.10309278350515463</v>
      </c>
      <c r="GJ15" s="7">
        <v>0.16494845360824742</v>
      </c>
      <c r="GK15" s="7">
        <v>0.28178694158075601</v>
      </c>
      <c r="GL15" s="7">
        <v>9.2783505154639179E-2</v>
      </c>
      <c r="GO15" s="1"/>
      <c r="GP15" s="1"/>
      <c r="GT15" s="1"/>
      <c r="GU15" s="1"/>
      <c r="GW15" s="1"/>
      <c r="GX15" s="1"/>
      <c r="GZ15" s="1"/>
      <c r="HA15" s="1"/>
      <c r="HC15" s="1"/>
      <c r="HD15" s="1"/>
      <c r="HG15" s="1"/>
      <c r="HH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</row>
    <row r="16" spans="1:246" x14ac:dyDescent="0.25">
      <c r="A16" s="16" t="s">
        <v>226</v>
      </c>
      <c r="B16" s="1">
        <v>0.95454545454545459</v>
      </c>
      <c r="C16" s="1">
        <v>4.5454545454545414E-2</v>
      </c>
      <c r="D16" s="1">
        <v>0.45454545454545453</v>
      </c>
      <c r="E16" s="1">
        <v>0.18181818181818182</v>
      </c>
      <c r="F16" s="1">
        <v>4.5454545454545456E-2</v>
      </c>
      <c r="G16" s="1">
        <v>0.22727272727272727</v>
      </c>
      <c r="H16" s="1">
        <v>9.0909090909090912E-2</v>
      </c>
      <c r="K16" s="1">
        <v>4.5454545454545456E-2</v>
      </c>
      <c r="L16" s="1">
        <v>0.13636363636363635</v>
      </c>
      <c r="M16" s="1">
        <v>0.36363636363636365</v>
      </c>
      <c r="N16" s="1">
        <v>0.45454545454545453</v>
      </c>
      <c r="Q16" s="2">
        <v>4.2</v>
      </c>
      <c r="R16" s="7"/>
      <c r="S16" s="7"/>
      <c r="T16" s="6">
        <v>4</v>
      </c>
      <c r="U16" s="6">
        <v>3.7142857142857144</v>
      </c>
      <c r="V16" s="2">
        <v>3.7142857142857144</v>
      </c>
      <c r="W16" s="7"/>
      <c r="X16" s="7"/>
      <c r="Y16" s="2">
        <v>3.5</v>
      </c>
      <c r="Z16" s="2">
        <v>3.6666666666666665</v>
      </c>
      <c r="AA16" s="6">
        <v>3.5</v>
      </c>
      <c r="AB16" s="7"/>
      <c r="AC16" s="7"/>
      <c r="AD16" s="6">
        <v>4</v>
      </c>
      <c r="AE16" s="7"/>
      <c r="AF16" s="7"/>
      <c r="AG16" s="2">
        <v>4.615384615384615</v>
      </c>
      <c r="AH16" s="2">
        <v>4.6923076923076925</v>
      </c>
      <c r="AI16" s="2">
        <v>4.7692307692307692</v>
      </c>
      <c r="AJ16" s="7"/>
      <c r="AK16" s="7"/>
      <c r="AL16" s="6">
        <v>3.8</v>
      </c>
      <c r="AM16" s="7"/>
      <c r="AN16" s="7"/>
      <c r="AO16" s="6">
        <v>3.8</v>
      </c>
      <c r="AP16" s="2">
        <v>4.2</v>
      </c>
      <c r="AQ16" s="7"/>
      <c r="AR16" s="7"/>
      <c r="AS16" s="6">
        <v>4.7</v>
      </c>
      <c r="AT16" s="6">
        <v>4.4000000000000004</v>
      </c>
      <c r="AU16" s="2">
        <v>5.3</v>
      </c>
      <c r="AV16" s="7"/>
      <c r="AW16" s="7"/>
      <c r="AX16" s="2">
        <v>3.9</v>
      </c>
      <c r="AY16" s="2">
        <v>3.9</v>
      </c>
      <c r="AZ16" s="6">
        <v>3.9</v>
      </c>
      <c r="BA16" s="6">
        <v>5.2272727272727275</v>
      </c>
      <c r="BB16" s="2">
        <v>5</v>
      </c>
      <c r="BC16" s="2">
        <v>4.7272727272727275</v>
      </c>
      <c r="BD16" s="2">
        <v>4.9047619047619051</v>
      </c>
      <c r="BE16" s="2">
        <v>5.4761904761904763</v>
      </c>
      <c r="BF16" s="2">
        <v>5.4285714285714288</v>
      </c>
      <c r="BG16" s="6">
        <v>4.7058823529411766</v>
      </c>
      <c r="BH16" s="6">
        <v>5.1818181818181817</v>
      </c>
      <c r="BI16" s="2">
        <v>4.8181818181818183</v>
      </c>
      <c r="BJ16" s="2">
        <v>4</v>
      </c>
      <c r="BK16" s="2">
        <v>4.3529411764705879</v>
      </c>
      <c r="BL16" s="6">
        <v>4.1500000000000004</v>
      </c>
      <c r="BM16" s="6">
        <v>4.95</v>
      </c>
      <c r="BN16" s="2">
        <v>3.7894736842105261</v>
      </c>
      <c r="BO16" s="2">
        <v>4.6818181818181817</v>
      </c>
      <c r="BP16" s="2">
        <v>4.6190476190476186</v>
      </c>
      <c r="BQ16" s="2">
        <v>3.8571428571428572</v>
      </c>
      <c r="BR16" s="2">
        <v>4.2727272727272725</v>
      </c>
      <c r="BS16" s="2">
        <v>4.7142857142857144</v>
      </c>
      <c r="BT16" s="2">
        <v>5.0454545454545459</v>
      </c>
      <c r="BU16" s="2">
        <v>3.9545454545454546</v>
      </c>
      <c r="BV16" s="2">
        <v>3.7727272727272729</v>
      </c>
      <c r="BW16" s="2">
        <v>4.0454545454545459</v>
      </c>
      <c r="BX16" s="2">
        <v>4.25</v>
      </c>
      <c r="BY16" s="2">
        <v>3.7272727272727271</v>
      </c>
      <c r="BZ16" s="2">
        <v>3.6818181818181817</v>
      </c>
      <c r="CA16" s="2">
        <v>4.2727272727272725</v>
      </c>
      <c r="CB16" s="2">
        <v>4</v>
      </c>
      <c r="CC16" s="2">
        <v>4.0909090909090908</v>
      </c>
      <c r="CD16" s="2">
        <v>3.6818181818181817</v>
      </c>
      <c r="CE16" s="2">
        <v>4.2631578947368425</v>
      </c>
      <c r="CF16" s="2">
        <v>4.2631578947368425</v>
      </c>
      <c r="CG16" s="2">
        <v>4.0526315789473681</v>
      </c>
      <c r="CH16" s="2">
        <v>4.0526315789473681</v>
      </c>
      <c r="CI16" s="2">
        <v>4.9473684210526319</v>
      </c>
      <c r="CJ16" s="2">
        <v>4.1052631578947372</v>
      </c>
      <c r="CK16" s="2">
        <v>4.1428571428571432</v>
      </c>
      <c r="CL16" s="7">
        <v>0.18181818181818182</v>
      </c>
      <c r="CM16" s="7">
        <v>4.5454545454545456E-2</v>
      </c>
      <c r="CN16" s="7">
        <v>0.31818181818181818</v>
      </c>
      <c r="CO16" s="7">
        <v>0.45454545454545453</v>
      </c>
      <c r="CP16" s="7"/>
      <c r="CQ16" s="7"/>
      <c r="CR16" s="2">
        <v>4.7777777777777777</v>
      </c>
      <c r="CS16" s="2">
        <v>4.6111111111111107</v>
      </c>
      <c r="CT16" s="2">
        <v>4</v>
      </c>
      <c r="CU16" s="7"/>
      <c r="CV16" s="7"/>
      <c r="CW16" s="2">
        <v>3.8</v>
      </c>
      <c r="CX16" s="2">
        <v>3.8</v>
      </c>
      <c r="CY16" s="2">
        <v>4</v>
      </c>
      <c r="CZ16" s="7"/>
      <c r="DA16" s="7"/>
      <c r="DB16" s="2">
        <v>4.8666666666666663</v>
      </c>
      <c r="DC16" s="2">
        <v>5.1333333333333337</v>
      </c>
      <c r="DD16" s="2">
        <v>4.8666666666666663</v>
      </c>
      <c r="DG16" s="2">
        <v>3.6666666666666665</v>
      </c>
      <c r="DH16" s="2">
        <v>4</v>
      </c>
      <c r="DI16" s="2">
        <v>3.7777777777777777</v>
      </c>
      <c r="DJ16" s="2">
        <v>3.8888888888888888</v>
      </c>
      <c r="DK16" s="2">
        <v>4</v>
      </c>
      <c r="DL16" s="2">
        <v>4.5294117647058822</v>
      </c>
      <c r="DO16" s="2">
        <v>4.3</v>
      </c>
      <c r="DP16" s="6">
        <v>4.2</v>
      </c>
      <c r="DQ16" s="6">
        <v>4.6470588235294121</v>
      </c>
      <c r="DR16" s="7"/>
      <c r="DS16" s="7"/>
      <c r="DT16" s="6">
        <v>4.25</v>
      </c>
      <c r="DU16" s="6">
        <v>4.1875</v>
      </c>
      <c r="DV16" s="6">
        <v>4</v>
      </c>
      <c r="DW16" s="7"/>
      <c r="DX16" s="7"/>
      <c r="DY16" s="6">
        <v>4.1875</v>
      </c>
      <c r="DZ16" s="2">
        <v>4.125</v>
      </c>
      <c r="EA16" s="2">
        <v>4</v>
      </c>
      <c r="ED16" s="2">
        <v>3.75</v>
      </c>
      <c r="EE16" s="6">
        <v>3.5833333333333335</v>
      </c>
      <c r="EH16" s="6">
        <v>3.9166666666666665</v>
      </c>
      <c r="EI16" s="2">
        <v>3.8333333333333335</v>
      </c>
      <c r="EL16" s="2">
        <v>3.8333333333333335</v>
      </c>
      <c r="EM16" s="2">
        <v>3.75</v>
      </c>
      <c r="EN16" s="6">
        <v>3.8333333333333335</v>
      </c>
      <c r="EQ16" s="6">
        <v>4.083333333333333</v>
      </c>
      <c r="ER16" s="2">
        <v>4</v>
      </c>
      <c r="ES16" s="2">
        <v>4.166666666666667</v>
      </c>
      <c r="EU16" s="7"/>
      <c r="EV16" s="2">
        <v>3.25</v>
      </c>
      <c r="EX16" s="7"/>
      <c r="EY16" s="6">
        <v>3.75</v>
      </c>
      <c r="EZ16" s="7"/>
      <c r="FA16" s="7"/>
      <c r="FB16" s="6">
        <v>3.25</v>
      </c>
      <c r="FC16" s="7"/>
      <c r="FD16" s="7"/>
      <c r="FE16" s="2">
        <v>4.333333333333333</v>
      </c>
      <c r="FF16" s="2">
        <v>4.333333333333333</v>
      </c>
      <c r="FH16" s="7"/>
      <c r="FI16" s="2">
        <v>3.6</v>
      </c>
      <c r="FJ16" s="2">
        <v>3.6</v>
      </c>
      <c r="FK16" s="2">
        <v>4</v>
      </c>
      <c r="FL16" s="2">
        <v>4.8</v>
      </c>
      <c r="FM16" s="6">
        <v>4.1764705882352944</v>
      </c>
      <c r="FN16" s="6">
        <v>4.75</v>
      </c>
      <c r="FO16" s="2">
        <v>4.1875</v>
      </c>
      <c r="FP16" s="2">
        <v>4.75</v>
      </c>
      <c r="FQ16" s="2">
        <v>4.8181818181818183</v>
      </c>
      <c r="FR16" s="6">
        <v>4.5454545454545459</v>
      </c>
      <c r="FS16" s="6">
        <v>4.7272727272727275</v>
      </c>
      <c r="FT16" s="2">
        <v>4.4545454545454541</v>
      </c>
      <c r="FU16" s="2">
        <v>4.5454545454545459</v>
      </c>
      <c r="FV16" s="2">
        <v>5</v>
      </c>
      <c r="FW16" s="6">
        <v>4.75</v>
      </c>
      <c r="FX16" s="6">
        <v>4.5555555555555554</v>
      </c>
      <c r="GA16" s="2">
        <v>4.3181818181818183</v>
      </c>
      <c r="GB16" s="7">
        <v>0.13636363636363635</v>
      </c>
      <c r="GC16" s="7">
        <v>0.5</v>
      </c>
      <c r="GD16" s="7">
        <v>0.27272727272727271</v>
      </c>
      <c r="GE16" s="7">
        <v>9.0909090909090912E-2</v>
      </c>
      <c r="GF16" s="7">
        <v>9.0909090909090912E-2</v>
      </c>
      <c r="GG16" s="7">
        <v>0.13636363636363635</v>
      </c>
      <c r="GH16" s="7">
        <v>0.13636363636363635</v>
      </c>
      <c r="GI16" s="7">
        <v>4.5454545454545456E-2</v>
      </c>
      <c r="GJ16" s="7">
        <v>0.36363636363636365</v>
      </c>
      <c r="GK16" s="7">
        <v>0.22727272727272727</v>
      </c>
      <c r="GL16" s="7">
        <v>0</v>
      </c>
      <c r="GO16" s="1"/>
      <c r="GP16" s="1"/>
      <c r="GT16" s="1"/>
      <c r="GU16" s="1"/>
      <c r="GW16" s="1"/>
      <c r="GX16" s="1"/>
      <c r="GZ16" s="1"/>
      <c r="HA16" s="1"/>
      <c r="HC16" s="1"/>
      <c r="HD16" s="1"/>
      <c r="HG16" s="1"/>
      <c r="HH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</row>
    <row r="17" spans="1:261" x14ac:dyDescent="0.25">
      <c r="A17" s="16" t="s">
        <v>227</v>
      </c>
      <c r="B17" s="1">
        <v>1</v>
      </c>
      <c r="C17" s="1">
        <v>0</v>
      </c>
      <c r="D17" s="1">
        <v>0.52631578947368418</v>
      </c>
      <c r="E17" s="1">
        <v>0.15789473684210525</v>
      </c>
      <c r="F17" s="1">
        <v>0.12105263157894737</v>
      </c>
      <c r="G17" s="1">
        <v>7.3684210526315783E-2</v>
      </c>
      <c r="H17" s="1">
        <v>0.12105263157894737</v>
      </c>
      <c r="I17" s="1">
        <v>0.33986928104575165</v>
      </c>
      <c r="J17" s="1">
        <v>0.66013071895424835</v>
      </c>
      <c r="K17" s="1">
        <v>7.8947368421052627E-2</v>
      </c>
      <c r="L17" s="1">
        <v>0.1</v>
      </c>
      <c r="M17" s="1">
        <v>0.18947368421052632</v>
      </c>
      <c r="N17" s="1">
        <v>0.63157894736842102</v>
      </c>
      <c r="O17" s="1">
        <v>0.90625</v>
      </c>
      <c r="P17" s="1">
        <v>9.375E-2</v>
      </c>
      <c r="Q17" s="2">
        <v>4.25</v>
      </c>
      <c r="R17" s="7">
        <v>0.40476190476190477</v>
      </c>
      <c r="S17" s="7">
        <v>0.59523809523809523</v>
      </c>
      <c r="T17" s="6">
        <v>4.8095238095238093</v>
      </c>
      <c r="U17" s="6">
        <v>5.1428571428571432</v>
      </c>
      <c r="V17" s="2">
        <v>5.1904761904761907</v>
      </c>
      <c r="W17" s="7">
        <v>0.15277777777777779</v>
      </c>
      <c r="X17" s="7">
        <v>0.84722222222222221</v>
      </c>
      <c r="Y17" s="2">
        <v>4.6111111111111107</v>
      </c>
      <c r="Z17" s="2">
        <v>4.9444444444444446</v>
      </c>
      <c r="AA17" s="6">
        <v>4.8611111111111107</v>
      </c>
      <c r="AB17" s="7">
        <v>0.84482758620689657</v>
      </c>
      <c r="AC17" s="7">
        <v>0.15517241379310343</v>
      </c>
      <c r="AD17" s="6">
        <v>4.8448275862068968</v>
      </c>
      <c r="AE17" s="7">
        <v>0.15555555555555556</v>
      </c>
      <c r="AF17" s="7">
        <v>0.84444444444444444</v>
      </c>
      <c r="AG17" s="2">
        <v>4.4000000000000004</v>
      </c>
      <c r="AH17" s="2">
        <v>4.8074074074074078</v>
      </c>
      <c r="AI17" s="2">
        <v>4.5111111111111111</v>
      </c>
      <c r="AJ17" s="7">
        <v>0.11764705882352941</v>
      </c>
      <c r="AK17" s="7">
        <v>0.88235294117647056</v>
      </c>
      <c r="AL17" s="6">
        <v>4.2647058823529411</v>
      </c>
      <c r="AM17" s="7">
        <v>0.21212121212121213</v>
      </c>
      <c r="AN17" s="7">
        <v>0.78787878787878785</v>
      </c>
      <c r="AO17" s="6">
        <v>3.9393939393939394</v>
      </c>
      <c r="AP17" s="2">
        <v>4.6508875739644973</v>
      </c>
      <c r="AQ17" s="7">
        <v>8.9108910891089105E-2</v>
      </c>
      <c r="AR17" s="7">
        <v>0.91089108910891092</v>
      </c>
      <c r="AS17" s="6">
        <v>3.9702970297029703</v>
      </c>
      <c r="AT17" s="6">
        <v>4.1782178217821784</v>
      </c>
      <c r="AU17" s="2">
        <v>5.0594059405940595</v>
      </c>
      <c r="AV17" s="7">
        <v>0.15384615384615385</v>
      </c>
      <c r="AW17" s="7">
        <v>0.84615384615384615</v>
      </c>
      <c r="AX17" s="2">
        <v>4.0192307692307692</v>
      </c>
      <c r="AY17" s="2">
        <v>4.2307692307692308</v>
      </c>
      <c r="AZ17" s="6">
        <v>3.6923076923076925</v>
      </c>
      <c r="BA17" s="6">
        <v>4.5561497326203204</v>
      </c>
      <c r="BB17" s="2">
        <v>4.903743315508021</v>
      </c>
      <c r="BC17" s="2">
        <v>4.213903743315508</v>
      </c>
      <c r="BD17" s="2">
        <v>3.972375690607735</v>
      </c>
      <c r="BE17" s="2">
        <v>4.6775956284153004</v>
      </c>
      <c r="BF17" s="2">
        <v>4.5670731707317076</v>
      </c>
      <c r="BG17" s="6">
        <v>4.6423357664233578</v>
      </c>
      <c r="BH17" s="6">
        <v>4.5227272727272725</v>
      </c>
      <c r="BI17" s="2">
        <v>4.7126436781609193</v>
      </c>
      <c r="BJ17" s="2">
        <v>2.84375</v>
      </c>
      <c r="BK17" s="2">
        <v>3.8852459016393444</v>
      </c>
      <c r="BL17" s="6">
        <v>3.3630136986301369</v>
      </c>
      <c r="BM17" s="6">
        <v>4.8367346938775508</v>
      </c>
      <c r="BN17" s="2">
        <v>3.5982142857142856</v>
      </c>
      <c r="BO17" s="2">
        <v>4.0578947368421057</v>
      </c>
      <c r="BP17" s="2">
        <v>4.2138728323699421</v>
      </c>
      <c r="BQ17" s="2">
        <v>3.9945054945054945</v>
      </c>
      <c r="BR17" s="2">
        <v>3.9301075268817205</v>
      </c>
      <c r="BS17" s="2">
        <v>4.3139534883720927</v>
      </c>
      <c r="BT17" s="2">
        <v>4.4222222222222225</v>
      </c>
      <c r="BU17" s="2">
        <v>3.3052631578947369</v>
      </c>
      <c r="BV17" s="2">
        <v>3.6031746031746033</v>
      </c>
      <c r="BW17" s="2">
        <v>3.661111111111111</v>
      </c>
      <c r="BX17" s="2">
        <v>3.5906432748538011</v>
      </c>
      <c r="BY17" s="2">
        <v>4.0166666666666666</v>
      </c>
      <c r="BZ17" s="2">
        <v>3.9050279329608939</v>
      </c>
      <c r="CA17" s="2">
        <v>4.03125</v>
      </c>
      <c r="CB17" s="2">
        <v>3.5483870967741935</v>
      </c>
      <c r="CC17" s="2">
        <v>3.3846153846153846</v>
      </c>
      <c r="CD17" s="2">
        <v>3.8789473684210525</v>
      </c>
      <c r="CE17" s="2">
        <v>4.8352272727272725</v>
      </c>
      <c r="CF17" s="2">
        <v>4.8</v>
      </c>
      <c r="CG17" s="2">
        <v>3.6091954022988504</v>
      </c>
      <c r="CH17" s="2">
        <v>3.8421052631578947</v>
      </c>
      <c r="CI17" s="2">
        <v>5.413978494623656</v>
      </c>
      <c r="CJ17" s="2">
        <v>5.1475409836065573</v>
      </c>
      <c r="CK17" s="2">
        <v>5.1639344262295079</v>
      </c>
      <c r="CL17" s="7">
        <v>0.27368421052631581</v>
      </c>
      <c r="CM17" s="7">
        <v>3.6842105263157891E-2</v>
      </c>
      <c r="CN17" s="7">
        <v>0.36842105263157893</v>
      </c>
      <c r="CO17" s="7">
        <v>0.32105263157894737</v>
      </c>
      <c r="CP17" s="7">
        <v>0.17391304347826086</v>
      </c>
      <c r="CQ17" s="7">
        <v>0.82608695652173914</v>
      </c>
      <c r="CR17" s="2">
        <v>5.0289855072463769</v>
      </c>
      <c r="CS17" s="2">
        <v>4.9275362318840576</v>
      </c>
      <c r="CT17" s="2">
        <v>4.5105263157894733</v>
      </c>
      <c r="CU17" s="7">
        <v>2.9411764705882353E-2</v>
      </c>
      <c r="CV17" s="7">
        <f t="shared" si="0"/>
        <v>0.97058823529411764</v>
      </c>
      <c r="CW17" s="2">
        <v>4.2941176470588234</v>
      </c>
      <c r="CX17" s="2">
        <v>4.7647058823529411</v>
      </c>
      <c r="CY17" s="2">
        <v>4.7941176470588234</v>
      </c>
      <c r="CZ17" s="7">
        <v>4.5751633986928102E-2</v>
      </c>
      <c r="DA17" s="7">
        <f t="shared" si="1"/>
        <v>0.95424836601307195</v>
      </c>
      <c r="DB17" s="2">
        <v>4.3986928104575167</v>
      </c>
      <c r="DC17" s="2">
        <v>4.4379084967320264</v>
      </c>
      <c r="DD17" s="2">
        <v>4.477124183006536</v>
      </c>
      <c r="DE17" s="7">
        <v>6.4516129032258063E-2</v>
      </c>
      <c r="DF17" s="7">
        <f t="shared" si="2"/>
        <v>0.93548387096774199</v>
      </c>
      <c r="DG17" s="2">
        <v>4.806451612903226</v>
      </c>
      <c r="DH17" s="2">
        <v>4.1014492753623184</v>
      </c>
      <c r="DI17" s="2">
        <v>4.1014492753623184</v>
      </c>
      <c r="DJ17" s="2">
        <v>4.0724637681159424</v>
      </c>
      <c r="DK17" s="2">
        <v>4.1594202898550723</v>
      </c>
      <c r="DL17" s="2">
        <v>4.1749999999999998</v>
      </c>
      <c r="DM17" s="7">
        <v>0.17857142857142858</v>
      </c>
      <c r="DN17" s="7">
        <f t="shared" si="3"/>
        <v>0.8214285714285714</v>
      </c>
      <c r="DO17" s="2">
        <v>4.2857142857142856</v>
      </c>
      <c r="DP17" s="6">
        <v>4.25</v>
      </c>
      <c r="DQ17" s="6">
        <v>4.341317365269461</v>
      </c>
      <c r="DR17" s="7">
        <v>0.5617977528089888</v>
      </c>
      <c r="DS17" s="7">
        <f t="shared" si="4"/>
        <v>0.4382022471910112</v>
      </c>
      <c r="DT17" s="6">
        <v>4.2921348314606744</v>
      </c>
      <c r="DU17" s="6">
        <v>4.1797752808988768</v>
      </c>
      <c r="DV17" s="6">
        <v>4.3370786516853936</v>
      </c>
      <c r="DW17" s="7">
        <v>0.7415730337078652</v>
      </c>
      <c r="DX17" s="7">
        <f t="shared" si="5"/>
        <v>0.2584269662921348</v>
      </c>
      <c r="DY17" s="6">
        <v>4.191011235955056</v>
      </c>
      <c r="DZ17" s="2">
        <v>4</v>
      </c>
      <c r="EA17" s="2">
        <v>4.191011235955056</v>
      </c>
      <c r="EB17" s="7">
        <v>0.44927536231884058</v>
      </c>
      <c r="EC17" s="7">
        <f t="shared" si="6"/>
        <v>0.55072463768115942</v>
      </c>
      <c r="ED17" s="2">
        <v>4.333333333333333</v>
      </c>
      <c r="EE17" s="6">
        <v>4.4057971014492754</v>
      </c>
      <c r="EF17" s="7">
        <v>0.53623188405797106</v>
      </c>
      <c r="EG17" s="7">
        <f t="shared" si="7"/>
        <v>0.46376811594202894</v>
      </c>
      <c r="EH17" s="6">
        <v>4.2028985507246377</v>
      </c>
      <c r="EI17" s="2">
        <v>4.3043478260869561</v>
      </c>
      <c r="EJ17" s="7">
        <v>0.2318840579710145</v>
      </c>
      <c r="EK17" s="7">
        <f t="shared" si="8"/>
        <v>0.76811594202898548</v>
      </c>
      <c r="EL17" s="2">
        <v>4.3188405797101446</v>
      </c>
      <c r="EM17" s="2">
        <v>4.6521739130434785</v>
      </c>
      <c r="EN17" s="6">
        <v>4.6521739130434785</v>
      </c>
      <c r="EO17" s="7">
        <v>0.34782608695652173</v>
      </c>
      <c r="EP17" s="7">
        <f t="shared" si="9"/>
        <v>0.65217391304347827</v>
      </c>
      <c r="EQ17" s="6">
        <v>4.2463768115942031</v>
      </c>
      <c r="ER17" s="2">
        <v>4.5217391304347823</v>
      </c>
      <c r="ES17" s="2">
        <v>4.4927536231884062</v>
      </c>
      <c r="ET17" s="7">
        <v>0.61111111111111116</v>
      </c>
      <c r="EU17" s="7">
        <f t="shared" si="10"/>
        <v>0.38888888888888884</v>
      </c>
      <c r="EV17" s="2">
        <v>4.5555555555555554</v>
      </c>
      <c r="EW17" s="7">
        <v>0.5</v>
      </c>
      <c r="EX17" s="7">
        <f t="shared" si="11"/>
        <v>0.5</v>
      </c>
      <c r="EY17" s="6">
        <v>3.9</v>
      </c>
      <c r="EZ17" s="7">
        <v>0.37142857142857144</v>
      </c>
      <c r="FA17" s="7">
        <f t="shared" si="12"/>
        <v>0.62857142857142856</v>
      </c>
      <c r="FB17" s="6">
        <v>4.4285714285714288</v>
      </c>
      <c r="FC17" s="7">
        <v>0.13953488372093023</v>
      </c>
      <c r="FD17" s="7">
        <f t="shared" si="13"/>
        <v>0.86046511627906974</v>
      </c>
      <c r="FE17" s="2">
        <v>4.8139534883720927</v>
      </c>
      <c r="FF17" s="2">
        <v>4.9767441860465116</v>
      </c>
      <c r="FG17" s="7">
        <v>0.4</v>
      </c>
      <c r="FH17" s="7">
        <f t="shared" si="14"/>
        <v>0.6</v>
      </c>
      <c r="FI17" s="2">
        <v>4.333333333333333</v>
      </c>
      <c r="FJ17" s="2">
        <v>4.4666666666666668</v>
      </c>
      <c r="FK17" s="2">
        <v>4.1384615384615389</v>
      </c>
      <c r="FL17" s="2">
        <v>4.5714285714285712</v>
      </c>
      <c r="FM17" s="6">
        <v>4.2638888888888893</v>
      </c>
      <c r="FN17" s="6">
        <v>4.8809523809523814</v>
      </c>
      <c r="FO17" s="2">
        <v>4.2023809523809526</v>
      </c>
      <c r="FP17" s="2">
        <v>4.3214285714285712</v>
      </c>
      <c r="FQ17" s="2">
        <v>4.6900000000000004</v>
      </c>
      <c r="FR17" s="6">
        <v>4.46</v>
      </c>
      <c r="FS17" s="6">
        <v>4.6500000000000004</v>
      </c>
      <c r="FT17" s="2">
        <v>4.1399999999999997</v>
      </c>
      <c r="FU17" s="2">
        <v>4.74</v>
      </c>
      <c r="FV17" s="2">
        <v>4.8571428571428568</v>
      </c>
      <c r="FW17" s="6">
        <v>4.9206349206349209</v>
      </c>
      <c r="FX17" s="6">
        <v>4.6279069767441863</v>
      </c>
      <c r="FY17" s="2">
        <v>4.304597701149425</v>
      </c>
      <c r="FZ17" s="2">
        <v>4.6923076923076925</v>
      </c>
      <c r="GB17" s="7">
        <v>7.3684210526315783E-2</v>
      </c>
      <c r="GC17" s="7">
        <v>0.62105263157894741</v>
      </c>
      <c r="GD17" s="7">
        <v>0.16842105263157894</v>
      </c>
      <c r="GE17" s="7">
        <v>0.1368421052631579</v>
      </c>
      <c r="GF17" s="7">
        <v>0.11052631578947368</v>
      </c>
      <c r="GG17" s="7">
        <v>4.2105263157894736E-2</v>
      </c>
      <c r="GH17" s="7">
        <v>4.736842105263158E-2</v>
      </c>
      <c r="GI17" s="7">
        <v>0.11052631578947368</v>
      </c>
      <c r="GJ17" s="7">
        <v>0.33684210526315789</v>
      </c>
      <c r="GK17" s="7">
        <v>0.27894736842105261</v>
      </c>
      <c r="GL17" s="7">
        <v>7.3684210526315783E-2</v>
      </c>
      <c r="GO17" s="1"/>
      <c r="GP17" s="1"/>
      <c r="GT17" s="1"/>
      <c r="GU17" s="1"/>
      <c r="GW17" s="1"/>
      <c r="GX17" s="1"/>
      <c r="GZ17" s="1"/>
      <c r="HA17" s="1"/>
      <c r="HC17" s="1"/>
      <c r="HD17" s="1"/>
      <c r="HG17" s="1"/>
      <c r="HH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</row>
    <row r="18" spans="1:261" x14ac:dyDescent="0.25">
      <c r="A18" s="16" t="s">
        <v>228</v>
      </c>
      <c r="B18" s="1">
        <v>0.98947368421052628</v>
      </c>
      <c r="C18" s="1">
        <v>1.0526315789473717E-2</v>
      </c>
      <c r="D18" s="1">
        <v>0.51578947368421058</v>
      </c>
      <c r="E18" s="1">
        <v>0.31578947368421051</v>
      </c>
      <c r="F18" s="1">
        <v>5.2631578947368418E-2</v>
      </c>
      <c r="G18" s="1">
        <v>0.10526315789473684</v>
      </c>
      <c r="H18" s="1">
        <v>1.0526315789473684E-2</v>
      </c>
      <c r="I18" s="1">
        <v>0.59523809523809523</v>
      </c>
      <c r="J18" s="1">
        <v>0.40476190476190477</v>
      </c>
      <c r="K18" s="1">
        <v>5.2631578947368418E-2</v>
      </c>
      <c r="L18" s="1">
        <v>8.4210526315789472E-2</v>
      </c>
      <c r="M18" s="1">
        <v>0.18947368421052632</v>
      </c>
      <c r="N18" s="1">
        <v>0.67368421052631577</v>
      </c>
      <c r="O18" s="1">
        <v>0.81818181818181823</v>
      </c>
      <c r="P18" s="1">
        <v>0.18181818181818177</v>
      </c>
      <c r="Q18" s="2">
        <v>4.3636363636363633</v>
      </c>
      <c r="R18" s="7">
        <v>4.3478260869565216E-2</v>
      </c>
      <c r="S18" s="7">
        <v>0.95652173913043481</v>
      </c>
      <c r="T18" s="6">
        <v>4.4347826086956523</v>
      </c>
      <c r="U18" s="6">
        <v>4.6086956521739131</v>
      </c>
      <c r="V18" s="2">
        <v>4.5217391304347823</v>
      </c>
      <c r="W18" s="7">
        <v>0.11428571428571428</v>
      </c>
      <c r="X18" s="7">
        <v>0.88571428571428568</v>
      </c>
      <c r="Y18" s="2">
        <v>4.4571428571428573</v>
      </c>
      <c r="Z18" s="2">
        <v>4.4571428571428573</v>
      </c>
      <c r="AA18" s="6">
        <v>4.0571428571428569</v>
      </c>
      <c r="AB18" s="7">
        <v>0.77419354838709675</v>
      </c>
      <c r="AC18" s="7">
        <v>0.22580645161290325</v>
      </c>
      <c r="AD18" s="6">
        <v>4.67741935483871</v>
      </c>
      <c r="AE18" s="7">
        <v>9.6774193548387094E-2</v>
      </c>
      <c r="AF18" s="7">
        <v>0.90322580645161288</v>
      </c>
      <c r="AG18" s="2">
        <v>4.806451612903226</v>
      </c>
      <c r="AH18" s="2">
        <v>5.112903225806452</v>
      </c>
      <c r="AI18" s="2">
        <v>4.145161290322581</v>
      </c>
      <c r="AJ18" s="7">
        <v>0.13333333333333333</v>
      </c>
      <c r="AK18" s="7">
        <v>0.8666666666666667</v>
      </c>
      <c r="AL18" s="6">
        <v>3.6666666666666665</v>
      </c>
      <c r="AM18" s="7">
        <v>0.36842105263157893</v>
      </c>
      <c r="AN18" s="7">
        <v>0.63157894736842102</v>
      </c>
      <c r="AO18" s="6">
        <v>4.1578947368421053</v>
      </c>
      <c r="AP18" s="2">
        <v>4.3164556962025316</v>
      </c>
      <c r="AQ18" s="7">
        <v>2.1276595744680851E-2</v>
      </c>
      <c r="AR18" s="7">
        <v>0.97872340425531912</v>
      </c>
      <c r="AS18" s="6">
        <v>3.6595744680851063</v>
      </c>
      <c r="AT18" s="6">
        <v>3.3617021276595747</v>
      </c>
      <c r="AU18" s="2">
        <v>4.3617021276595747</v>
      </c>
      <c r="AV18" s="7">
        <v>0.3235294117647059</v>
      </c>
      <c r="AW18" s="7">
        <v>0.67647058823529416</v>
      </c>
      <c r="AX18" s="2">
        <v>3.7647058823529411</v>
      </c>
      <c r="AY18" s="2">
        <v>3.2058823529411766</v>
      </c>
      <c r="AZ18" s="6">
        <v>3</v>
      </c>
      <c r="BA18" s="6">
        <v>3.7263157894736842</v>
      </c>
      <c r="BB18" s="2">
        <v>4.1684210526315786</v>
      </c>
      <c r="BC18" s="2">
        <v>3.3789473684210525</v>
      </c>
      <c r="BD18" s="2">
        <v>3.0319148936170213</v>
      </c>
      <c r="BE18" s="2">
        <v>3.6631578947368419</v>
      </c>
      <c r="BF18" s="2">
        <v>3.4673913043478262</v>
      </c>
      <c r="BG18" s="6">
        <v>4.083333333333333</v>
      </c>
      <c r="BH18" s="6">
        <v>4.3936170212765955</v>
      </c>
      <c r="BI18" s="2">
        <v>3.5161290322580645</v>
      </c>
      <c r="BJ18" s="2">
        <v>3.838709677419355</v>
      </c>
      <c r="BK18" s="2">
        <v>3.3472222222222223</v>
      </c>
      <c r="BL18" s="6">
        <v>3.2941176470588234</v>
      </c>
      <c r="BM18" s="6">
        <v>4.2531645569620249</v>
      </c>
      <c r="BN18" s="2">
        <v>3.0684931506849313</v>
      </c>
      <c r="BO18" s="2">
        <v>3.357894736842105</v>
      </c>
      <c r="BP18" s="2">
        <v>3.8</v>
      </c>
      <c r="BQ18" s="2">
        <v>3.652173913043478</v>
      </c>
      <c r="BR18" s="2">
        <v>3.6170212765957448</v>
      </c>
      <c r="BS18" s="2">
        <v>3.9230769230769229</v>
      </c>
      <c r="BT18" s="2">
        <v>4.2021276595744679</v>
      </c>
      <c r="BU18" s="2">
        <v>3.5052631578947366</v>
      </c>
      <c r="BV18" s="2">
        <v>3.5789473684210527</v>
      </c>
      <c r="BW18" s="2">
        <v>3.6923076923076925</v>
      </c>
      <c r="BX18" s="2">
        <v>3.6543209876543208</v>
      </c>
      <c r="BY18" s="2">
        <v>3.3956043956043955</v>
      </c>
      <c r="BZ18" s="2">
        <v>3.2471910112359552</v>
      </c>
      <c r="CA18" s="2">
        <v>3.1818181818181817</v>
      </c>
      <c r="CB18" s="2">
        <v>2.9333333333333331</v>
      </c>
      <c r="CC18" s="2">
        <v>2.8</v>
      </c>
      <c r="CD18" s="2">
        <v>3.5157894736842104</v>
      </c>
      <c r="CE18" s="2">
        <v>4.5227272727272725</v>
      </c>
      <c r="CF18" s="2">
        <v>4.4943820224719104</v>
      </c>
      <c r="CG18" s="2">
        <v>3.8631578947368421</v>
      </c>
      <c r="CH18" s="2">
        <v>4.0631578947368423</v>
      </c>
      <c r="CI18" s="2">
        <v>5.247311827956989</v>
      </c>
      <c r="CJ18" s="2">
        <v>5</v>
      </c>
      <c r="CK18" s="2">
        <v>4.8378378378378377</v>
      </c>
      <c r="CL18" s="7">
        <v>0.31578947368421051</v>
      </c>
      <c r="CM18" s="7">
        <v>7.3684210526315783E-2</v>
      </c>
      <c r="CN18" s="7">
        <v>0.15789473684210525</v>
      </c>
      <c r="CO18" s="7">
        <v>0.45263157894736844</v>
      </c>
      <c r="CP18" s="7">
        <v>0.49230769230769234</v>
      </c>
      <c r="CQ18" s="7">
        <v>0.50769230769230766</v>
      </c>
      <c r="CR18" s="2">
        <v>4.4615384615384617</v>
      </c>
      <c r="CS18" s="2">
        <v>4.1538461538461542</v>
      </c>
      <c r="CT18" s="2">
        <v>3.9473684210526314</v>
      </c>
      <c r="CU18" s="7">
        <v>3.125E-2</v>
      </c>
      <c r="CV18" s="7">
        <f t="shared" si="0"/>
        <v>0.96875</v>
      </c>
      <c r="CW18" s="2">
        <v>3.84375</v>
      </c>
      <c r="CX18" s="2">
        <v>4.09375</v>
      </c>
      <c r="CY18" s="2">
        <v>3.84375</v>
      </c>
      <c r="CZ18" s="7">
        <v>2.3809523809523808E-2</v>
      </c>
      <c r="DA18" s="7">
        <f t="shared" si="1"/>
        <v>0.97619047619047616</v>
      </c>
      <c r="DB18" s="2">
        <v>4.3809523809523814</v>
      </c>
      <c r="DC18" s="2">
        <v>4.4761904761904763</v>
      </c>
      <c r="DD18" s="2">
        <v>4.4404761904761907</v>
      </c>
      <c r="DE18" s="7">
        <v>9.5238095238095233E-2</v>
      </c>
      <c r="DF18" s="7">
        <f t="shared" si="2"/>
        <v>0.90476190476190477</v>
      </c>
      <c r="DG18" s="2">
        <v>4.1904761904761907</v>
      </c>
      <c r="DH18" s="2">
        <v>3.5384615384615383</v>
      </c>
      <c r="DI18" s="2">
        <v>3.5384615384615383</v>
      </c>
      <c r="DJ18" s="2">
        <v>3.4615384615384617</v>
      </c>
      <c r="DK18" s="2">
        <v>3.3076923076923075</v>
      </c>
      <c r="DL18" s="2">
        <v>3.55</v>
      </c>
      <c r="DM18" s="7">
        <v>0.32142857142857145</v>
      </c>
      <c r="DN18" s="7">
        <f t="shared" si="3"/>
        <v>0.6785714285714286</v>
      </c>
      <c r="DO18" s="2">
        <v>3.7857142857142856</v>
      </c>
      <c r="DP18" s="6">
        <v>3.8928571428571428</v>
      </c>
      <c r="DQ18" s="6">
        <v>3.9772727272727271</v>
      </c>
      <c r="DR18" s="7">
        <v>0.5</v>
      </c>
      <c r="DS18" s="7">
        <f t="shared" si="4"/>
        <v>0.5</v>
      </c>
      <c r="DT18" s="6">
        <v>3.9736842105263159</v>
      </c>
      <c r="DU18" s="6">
        <v>3.8157894736842106</v>
      </c>
      <c r="DV18" s="6">
        <v>3.6842105263157894</v>
      </c>
      <c r="DW18" s="7">
        <v>0.60526315789473684</v>
      </c>
      <c r="DX18" s="7">
        <f t="shared" si="5"/>
        <v>0.39473684210526316</v>
      </c>
      <c r="DY18" s="6">
        <v>3.6315789473684212</v>
      </c>
      <c r="DZ18" s="2">
        <v>3.5526315789473686</v>
      </c>
      <c r="EA18" s="2">
        <v>3.5263157894736841</v>
      </c>
      <c r="EB18" s="7">
        <v>0.34210526315789475</v>
      </c>
      <c r="EC18" s="7">
        <f t="shared" si="6"/>
        <v>0.65789473684210531</v>
      </c>
      <c r="ED18" s="2">
        <v>3.7894736842105261</v>
      </c>
      <c r="EE18" s="6">
        <v>3.763157894736842</v>
      </c>
      <c r="EF18" s="7">
        <v>0.44736842105263158</v>
      </c>
      <c r="EG18" s="7">
        <f t="shared" si="7"/>
        <v>0.55263157894736836</v>
      </c>
      <c r="EH18" s="6">
        <v>3.7105263157894739</v>
      </c>
      <c r="EI18" s="2">
        <v>3.736842105263158</v>
      </c>
      <c r="EJ18" s="7">
        <v>0.21052631578947367</v>
      </c>
      <c r="EK18" s="7">
        <f t="shared" si="8"/>
        <v>0.78947368421052633</v>
      </c>
      <c r="EL18" s="2">
        <v>3.736842105263158</v>
      </c>
      <c r="EM18" s="2">
        <v>3.9210526315789473</v>
      </c>
      <c r="EN18" s="6">
        <v>3.8684210526315788</v>
      </c>
      <c r="EO18" s="7">
        <v>0.34210526315789475</v>
      </c>
      <c r="EP18" s="7">
        <f t="shared" si="9"/>
        <v>0.65789473684210531</v>
      </c>
      <c r="EQ18" s="6">
        <v>3.6315789473684212</v>
      </c>
      <c r="ER18" s="2">
        <v>3.6842105263157894</v>
      </c>
      <c r="ES18" s="2">
        <v>3.7105263157894739</v>
      </c>
      <c r="ET18" s="7">
        <v>0.4</v>
      </c>
      <c r="EU18" s="7">
        <f t="shared" si="10"/>
        <v>0.6</v>
      </c>
      <c r="EV18" s="2">
        <v>3.6</v>
      </c>
      <c r="EW18" s="7">
        <v>0.42857142857142855</v>
      </c>
      <c r="EX18" s="7">
        <f t="shared" si="11"/>
        <v>0.5714285714285714</v>
      </c>
      <c r="EY18" s="6">
        <v>3.3571428571428572</v>
      </c>
      <c r="EZ18" s="7">
        <v>0.125</v>
      </c>
      <c r="FA18" s="7">
        <f t="shared" si="12"/>
        <v>0.875</v>
      </c>
      <c r="FB18" s="6">
        <v>3.6875</v>
      </c>
      <c r="FC18" s="7">
        <v>0.59090909090909094</v>
      </c>
      <c r="FD18" s="7">
        <f t="shared" si="13"/>
        <v>0.40909090909090906</v>
      </c>
      <c r="FE18" s="2">
        <v>4.1818181818181817</v>
      </c>
      <c r="FF18" s="2">
        <v>4.2272727272727275</v>
      </c>
      <c r="FG18" s="7">
        <v>0.53846153846153844</v>
      </c>
      <c r="FH18" s="7">
        <f t="shared" si="14"/>
        <v>0.46153846153846156</v>
      </c>
      <c r="FI18" s="2">
        <v>4</v>
      </c>
      <c r="FJ18" s="2">
        <v>4</v>
      </c>
      <c r="FK18" s="2">
        <v>3.5</v>
      </c>
      <c r="FL18" s="2">
        <v>3.8</v>
      </c>
      <c r="FM18" s="6">
        <v>3.459016393442623</v>
      </c>
      <c r="FN18" s="6">
        <v>4.46</v>
      </c>
      <c r="FO18" s="2">
        <v>3.56</v>
      </c>
      <c r="FP18" s="2">
        <v>4.12</v>
      </c>
      <c r="FQ18" s="2">
        <v>4.4444444444444446</v>
      </c>
      <c r="FR18" s="6">
        <v>4.4722222222222223</v>
      </c>
      <c r="FS18" s="6">
        <v>4.5555555555555554</v>
      </c>
      <c r="FT18" s="2">
        <v>3.8333333333333335</v>
      </c>
      <c r="FU18" s="2">
        <v>4.3611111111111107</v>
      </c>
      <c r="FV18" s="2">
        <v>4.6363636363636367</v>
      </c>
      <c r="FW18" s="6">
        <v>4.666666666666667</v>
      </c>
      <c r="FX18" s="6">
        <v>4.419354838709677</v>
      </c>
      <c r="FY18" s="2">
        <v>3.8</v>
      </c>
      <c r="FZ18" s="2">
        <v>4.2872340425531918</v>
      </c>
      <c r="GB18" s="7">
        <v>0.14736842105263157</v>
      </c>
      <c r="GC18" s="7">
        <v>0.5368421052631579</v>
      </c>
      <c r="GD18" s="7">
        <v>0.23157894736842105</v>
      </c>
      <c r="GE18" s="7">
        <v>8.4210526315789472E-2</v>
      </c>
      <c r="GF18" s="7">
        <v>0.16842105263157894</v>
      </c>
      <c r="GG18" s="7">
        <v>0.11578947368421053</v>
      </c>
      <c r="GH18" s="7">
        <v>8.4210526315789472E-2</v>
      </c>
      <c r="GI18" s="7">
        <v>6.3157894736842107E-2</v>
      </c>
      <c r="GJ18" s="7">
        <v>0.18947368421052632</v>
      </c>
      <c r="GK18" s="7">
        <v>0.26315789473684209</v>
      </c>
      <c r="GL18" s="7">
        <v>0.11578947368421053</v>
      </c>
      <c r="GO18" s="1"/>
      <c r="GP18" s="1"/>
      <c r="GT18" s="1"/>
      <c r="GU18" s="1"/>
      <c r="GW18" s="1"/>
      <c r="GX18" s="1"/>
      <c r="GZ18" s="1"/>
      <c r="HA18" s="1"/>
      <c r="HC18" s="1"/>
      <c r="HD18" s="1"/>
      <c r="HG18" s="1"/>
      <c r="HH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</row>
    <row r="19" spans="1:261" x14ac:dyDescent="0.25">
      <c r="A19" s="16" t="s">
        <v>229</v>
      </c>
      <c r="B19" s="1">
        <v>0.97727272727272729</v>
      </c>
      <c r="C19" s="1">
        <v>2.2727272727272707E-2</v>
      </c>
      <c r="D19" s="1">
        <v>0.34090909090909088</v>
      </c>
      <c r="E19" s="1">
        <v>0.11570247933884298</v>
      </c>
      <c r="F19" s="1">
        <v>5.1652892561983473E-2</v>
      </c>
      <c r="G19" s="1">
        <v>0.38636363636363635</v>
      </c>
      <c r="H19" s="1">
        <v>0.10537190082644628</v>
      </c>
      <c r="I19" s="1">
        <v>0.56097560975609762</v>
      </c>
      <c r="J19" s="1">
        <v>0.43902439024390244</v>
      </c>
      <c r="K19" s="1">
        <v>2.4793388429752067E-2</v>
      </c>
      <c r="L19" s="1">
        <v>4.3388429752066117E-2</v>
      </c>
      <c r="M19" s="1">
        <v>0.16115702479338842</v>
      </c>
      <c r="N19" s="1">
        <v>0.77066115702479343</v>
      </c>
      <c r="O19" s="1">
        <v>0.77777777777777779</v>
      </c>
      <c r="P19" s="1">
        <v>0.22222222222222221</v>
      </c>
      <c r="Q19" s="2">
        <v>4.875</v>
      </c>
      <c r="R19" s="7">
        <v>0.40196078431372551</v>
      </c>
      <c r="S19" s="7">
        <v>0.59803921568627449</v>
      </c>
      <c r="T19" s="6">
        <v>4.715686274509804</v>
      </c>
      <c r="U19" s="6">
        <v>4.7647058823529411</v>
      </c>
      <c r="V19" s="2">
        <v>4.4901960784313726</v>
      </c>
      <c r="W19" s="7">
        <v>0.20161290322580644</v>
      </c>
      <c r="X19" s="7">
        <v>0.79838709677419351</v>
      </c>
      <c r="Y19" s="2">
        <v>4.588709677419355</v>
      </c>
      <c r="Z19" s="2">
        <v>4.709677419354839</v>
      </c>
      <c r="AA19" s="6">
        <v>4.443548387096774</v>
      </c>
      <c r="AB19" s="7">
        <v>0.8214285714285714</v>
      </c>
      <c r="AC19" s="7">
        <v>0.1785714285714286</v>
      </c>
      <c r="AD19" s="6">
        <v>5.0357142857142856</v>
      </c>
      <c r="AE19" s="7">
        <v>0.17867435158501441</v>
      </c>
      <c r="AF19" s="7">
        <v>0.82132564841498557</v>
      </c>
      <c r="AG19" s="2">
        <v>4.3832853025936602</v>
      </c>
      <c r="AH19" s="2">
        <v>4.4553314121037468</v>
      </c>
      <c r="AI19" s="2">
        <v>4.0864553314121039</v>
      </c>
      <c r="AJ19" s="7">
        <v>0.14117647058823529</v>
      </c>
      <c r="AK19" s="7">
        <v>0.85882352941176476</v>
      </c>
      <c r="AL19" s="6">
        <v>3.8235294117647061</v>
      </c>
      <c r="AM19" s="7">
        <v>0.36956521739130432</v>
      </c>
      <c r="AN19" s="7">
        <v>0.63043478260869568</v>
      </c>
      <c r="AO19" s="6">
        <v>3.8913043478260869</v>
      </c>
      <c r="AP19" s="2">
        <v>4.2076923076923078</v>
      </c>
      <c r="AQ19" s="7">
        <v>0.125</v>
      </c>
      <c r="AR19" s="7">
        <v>0.875</v>
      </c>
      <c r="AS19" s="6">
        <v>3.7904411764705883</v>
      </c>
      <c r="AT19" s="6">
        <v>3.5330882352941178</v>
      </c>
      <c r="AU19" s="2">
        <v>4.7095588235294121</v>
      </c>
      <c r="AV19" s="7">
        <v>0.62561576354679804</v>
      </c>
      <c r="AW19" s="7">
        <v>0.37438423645320196</v>
      </c>
      <c r="AX19" s="2">
        <v>3.9901477832512313</v>
      </c>
      <c r="AY19" s="2">
        <v>3.5467980295566504</v>
      </c>
      <c r="AZ19" s="6">
        <v>3.4482758620689653</v>
      </c>
      <c r="BA19" s="6">
        <v>4.3778705636743211</v>
      </c>
      <c r="BB19" s="2">
        <v>4.3590814196242169</v>
      </c>
      <c r="BC19" s="2">
        <v>3.684759916492693</v>
      </c>
      <c r="BD19" s="2">
        <v>3.8125</v>
      </c>
      <c r="BE19" s="2">
        <v>4.0917030567685586</v>
      </c>
      <c r="BF19" s="2">
        <v>4.1724137931034484</v>
      </c>
      <c r="BG19" s="6">
        <v>4.1469816272965883</v>
      </c>
      <c r="BH19" s="6">
        <v>4.1462882096069871</v>
      </c>
      <c r="BI19" s="2">
        <v>3.7369565217391303</v>
      </c>
      <c r="BJ19" s="2">
        <v>4.4346666666666668</v>
      </c>
      <c r="BK19" s="2">
        <v>4.0870646766169152</v>
      </c>
      <c r="BL19" s="6">
        <v>3.9815242494226326</v>
      </c>
      <c r="BM19" s="6">
        <v>4.8558139534883722</v>
      </c>
      <c r="BN19" s="2">
        <v>4.119170984455959</v>
      </c>
      <c r="BO19" s="2">
        <v>3.8987603305785123</v>
      </c>
      <c r="BP19" s="2">
        <v>4.2666666666666666</v>
      </c>
      <c r="BQ19" s="2">
        <v>4.0462555066079293</v>
      </c>
      <c r="BR19" s="2">
        <v>4.1101511879049673</v>
      </c>
      <c r="BS19" s="2">
        <v>4.4352678571428568</v>
      </c>
      <c r="BT19" s="2">
        <v>4.5944206008583688</v>
      </c>
      <c r="BU19" s="2">
        <v>4.4128630705394194</v>
      </c>
      <c r="BV19" s="2">
        <v>4.2437500000000004</v>
      </c>
      <c r="BW19" s="2">
        <v>4.1800847457627119</v>
      </c>
      <c r="BX19" s="2">
        <v>4.2311320754716979</v>
      </c>
      <c r="BY19" s="2">
        <v>4.8259023354564752</v>
      </c>
      <c r="BZ19" s="2">
        <v>4.6717391304347826</v>
      </c>
      <c r="CA19" s="2">
        <v>4.507299270072993</v>
      </c>
      <c r="CB19" s="2">
        <v>3.9481481481481482</v>
      </c>
      <c r="CC19" s="2">
        <v>4.1005586592178771</v>
      </c>
      <c r="CD19" s="2">
        <v>4.2376033057851243</v>
      </c>
      <c r="CE19" s="2">
        <v>4.368778280542986</v>
      </c>
      <c r="CF19" s="2">
        <v>4.5772727272727272</v>
      </c>
      <c r="CG19" s="2">
        <v>3.8358208955223883</v>
      </c>
      <c r="CH19" s="2">
        <v>4.0961538461538458</v>
      </c>
      <c r="CI19" s="2">
        <v>5.1382978723404253</v>
      </c>
      <c r="CJ19" s="2">
        <v>4.7617021276595741</v>
      </c>
      <c r="CK19" s="2">
        <v>4.6697530864197532</v>
      </c>
      <c r="CL19" s="7">
        <v>0.22933884297520662</v>
      </c>
      <c r="CM19" s="7">
        <v>0.10950413223140495</v>
      </c>
      <c r="CN19" s="7">
        <v>0.33471074380165289</v>
      </c>
      <c r="CO19" s="7">
        <v>0.32644628099173556</v>
      </c>
      <c r="CP19" s="7">
        <v>0.79088471849865949</v>
      </c>
      <c r="CQ19" s="7">
        <v>0.20911528150134051</v>
      </c>
      <c r="CR19" s="2">
        <v>4.6173184357541901</v>
      </c>
      <c r="CS19" s="2">
        <v>4.477653631284916</v>
      </c>
      <c r="CT19" s="2">
        <v>4.2644628099173554</v>
      </c>
      <c r="CU19" s="7">
        <v>0.13559322033898305</v>
      </c>
      <c r="CV19" s="7">
        <f t="shared" si="0"/>
        <v>0.86440677966101698</v>
      </c>
      <c r="CW19" s="2">
        <v>4.5084745762711869</v>
      </c>
      <c r="CX19" s="2">
        <v>4.7203389830508478</v>
      </c>
      <c r="CY19" s="2">
        <v>4.7203389830508478</v>
      </c>
      <c r="CZ19" s="7">
        <v>7.7235772357723581E-2</v>
      </c>
      <c r="DA19" s="7">
        <f t="shared" si="1"/>
        <v>0.92276422764227639</v>
      </c>
      <c r="DB19" s="2">
        <v>4.6747967479674797</v>
      </c>
      <c r="DC19" s="2">
        <v>4.4308943089430892</v>
      </c>
      <c r="DD19" s="2">
        <v>4.5853658536585362</v>
      </c>
      <c r="DE19" s="7">
        <v>0.125</v>
      </c>
      <c r="DF19" s="7">
        <f t="shared" si="2"/>
        <v>0.875</v>
      </c>
      <c r="DG19" s="2">
        <v>4.5</v>
      </c>
      <c r="DH19" s="2">
        <v>4.0595238095238093</v>
      </c>
      <c r="DI19" s="2">
        <v>3.9166666666666665</v>
      </c>
      <c r="DJ19" s="2">
        <v>3.7976190476190474</v>
      </c>
      <c r="DK19" s="2">
        <v>3.8273809523809526</v>
      </c>
      <c r="DL19" s="2">
        <v>4.0436046511627906</v>
      </c>
      <c r="DM19" s="7">
        <v>0.41284403669724773</v>
      </c>
      <c r="DN19" s="7">
        <f t="shared" si="3"/>
        <v>0.58715596330275233</v>
      </c>
      <c r="DO19" s="2">
        <v>4.330275229357798</v>
      </c>
      <c r="DP19" s="6">
        <v>4.3027522935779814</v>
      </c>
      <c r="DQ19" s="6">
        <v>4.3013698630136989</v>
      </c>
      <c r="DR19" s="7">
        <v>0.54658385093167705</v>
      </c>
      <c r="DS19" s="7">
        <f t="shared" si="4"/>
        <v>0.45341614906832295</v>
      </c>
      <c r="DT19" s="6">
        <v>3.8322981366459627</v>
      </c>
      <c r="DU19" s="6">
        <v>3.7267080745341614</v>
      </c>
      <c r="DV19" s="6">
        <v>3.7515527950310559</v>
      </c>
      <c r="DW19" s="7">
        <v>0.64596273291925466</v>
      </c>
      <c r="DX19" s="7">
        <f t="shared" si="5"/>
        <v>0.35403726708074534</v>
      </c>
      <c r="DY19" s="6">
        <v>3.639751552795031</v>
      </c>
      <c r="DZ19" s="2">
        <v>3.5527950310559007</v>
      </c>
      <c r="EA19" s="2">
        <v>3.627329192546584</v>
      </c>
      <c r="EB19" s="7">
        <v>0.54838709677419351</v>
      </c>
      <c r="EC19" s="7">
        <f t="shared" si="6"/>
        <v>0.45161290322580649</v>
      </c>
      <c r="ED19" s="2">
        <v>3.7806451612903227</v>
      </c>
      <c r="EE19" s="6">
        <v>3.7870967741935484</v>
      </c>
      <c r="EF19" s="7">
        <v>0.65806451612903227</v>
      </c>
      <c r="EG19" s="7">
        <f t="shared" si="7"/>
        <v>0.34193548387096773</v>
      </c>
      <c r="EH19" s="6">
        <v>3.7612903225806451</v>
      </c>
      <c r="EI19" s="2">
        <v>3.774193548387097</v>
      </c>
      <c r="EJ19" s="7">
        <v>0.36774193548387096</v>
      </c>
      <c r="EK19" s="7">
        <f t="shared" si="8"/>
        <v>0.63225806451612909</v>
      </c>
      <c r="EL19" s="2">
        <v>3.774193548387097</v>
      </c>
      <c r="EM19" s="2">
        <v>3.838709677419355</v>
      </c>
      <c r="EN19" s="6">
        <v>3.7612903225806451</v>
      </c>
      <c r="EO19" s="7">
        <v>0.52258064516129032</v>
      </c>
      <c r="EP19" s="7">
        <f t="shared" si="9"/>
        <v>0.47741935483870968</v>
      </c>
      <c r="EQ19" s="6">
        <v>3.8193548387096774</v>
      </c>
      <c r="ER19" s="2">
        <v>3.806451612903226</v>
      </c>
      <c r="ES19" s="2">
        <v>3.7806451612903227</v>
      </c>
      <c r="ET19" s="7">
        <v>0.56818181818181823</v>
      </c>
      <c r="EU19" s="7">
        <f t="shared" si="10"/>
        <v>0.43181818181818177</v>
      </c>
      <c r="EV19" s="2">
        <v>3.9772727272727271</v>
      </c>
      <c r="EW19" s="7">
        <v>0.75</v>
      </c>
      <c r="EX19" s="7">
        <f t="shared" si="11"/>
        <v>0.25</v>
      </c>
      <c r="EY19" s="6">
        <v>3.9545454545454546</v>
      </c>
      <c r="EZ19" s="7">
        <v>0.41860465116279072</v>
      </c>
      <c r="FA19" s="7">
        <f t="shared" si="12"/>
        <v>0.58139534883720922</v>
      </c>
      <c r="FB19" s="6">
        <v>3.8023255813953489</v>
      </c>
      <c r="FC19" s="7">
        <v>0.72727272727272729</v>
      </c>
      <c r="FD19" s="7">
        <f t="shared" si="13"/>
        <v>0.27272727272727271</v>
      </c>
      <c r="FE19" s="2">
        <v>4.4265734265734267</v>
      </c>
      <c r="FF19" s="2">
        <v>4.3916083916083917</v>
      </c>
      <c r="FG19" s="7">
        <v>0.71698113207547165</v>
      </c>
      <c r="FH19" s="7">
        <f t="shared" si="14"/>
        <v>0.28301886792452835</v>
      </c>
      <c r="FI19" s="2">
        <v>4.132075471698113</v>
      </c>
      <c r="FJ19" s="2">
        <v>4.1886792452830193</v>
      </c>
      <c r="FK19" s="2">
        <v>3.7534246575342465</v>
      </c>
      <c r="FL19" s="2">
        <v>4.1336898395721926</v>
      </c>
      <c r="FM19" s="6">
        <v>3.9427710843373496</v>
      </c>
      <c r="FN19" s="6">
        <v>4.691011235955056</v>
      </c>
      <c r="FO19" s="2">
        <v>4.3033707865168536</v>
      </c>
      <c r="FP19" s="2">
        <v>4.308988764044944</v>
      </c>
      <c r="FQ19" s="2">
        <v>4.5384615384615383</v>
      </c>
      <c r="FR19" s="6">
        <v>4.5789473684210522</v>
      </c>
      <c r="FS19" s="6">
        <v>4.6315789473684212</v>
      </c>
      <c r="FT19" s="2">
        <v>4.2793522267206479</v>
      </c>
      <c r="FU19" s="2">
        <v>4.4493927125506074</v>
      </c>
      <c r="FV19" s="2">
        <v>4.6074074074074076</v>
      </c>
      <c r="FW19" s="6">
        <v>4.4740740740740739</v>
      </c>
      <c r="FX19" s="6">
        <v>4.5405405405405403</v>
      </c>
      <c r="FY19" s="2">
        <v>4.3433476394849784</v>
      </c>
      <c r="FZ19" s="2">
        <v>4.1741071428571432</v>
      </c>
      <c r="GB19" s="7">
        <v>6.4049586776859499E-2</v>
      </c>
      <c r="GC19" s="7">
        <v>0.50619834710743805</v>
      </c>
      <c r="GD19" s="7">
        <v>0.29132231404958675</v>
      </c>
      <c r="GE19" s="7">
        <v>0.13842975206611571</v>
      </c>
      <c r="GF19" s="7">
        <v>0.12603305785123967</v>
      </c>
      <c r="GG19" s="7">
        <v>9.2975206611570244E-2</v>
      </c>
      <c r="GH19" s="7">
        <v>0.1115702479338843</v>
      </c>
      <c r="GI19" s="7">
        <v>0.13842975206611571</v>
      </c>
      <c r="GJ19" s="7">
        <v>0.13429752066115702</v>
      </c>
      <c r="GK19" s="7">
        <v>0.2975206611570248</v>
      </c>
      <c r="GL19" s="7">
        <v>9.9173553719008267E-2</v>
      </c>
      <c r="GO19" s="1"/>
      <c r="GP19" s="1"/>
      <c r="GT19" s="1"/>
      <c r="GU19" s="1"/>
      <c r="GW19" s="1"/>
      <c r="GX19" s="1"/>
      <c r="GZ19" s="1"/>
      <c r="HA19" s="1"/>
      <c r="HC19" s="1"/>
      <c r="HD19" s="1"/>
      <c r="HG19" s="1"/>
      <c r="HH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</row>
    <row r="20" spans="1:261" x14ac:dyDescent="0.25">
      <c r="A20" s="16" t="s">
        <v>230</v>
      </c>
      <c r="B20" s="1">
        <v>1</v>
      </c>
      <c r="C20" s="1">
        <v>0</v>
      </c>
      <c r="D20" s="1">
        <v>0.62376237623762376</v>
      </c>
      <c r="E20" s="1">
        <v>0.22772277227722773</v>
      </c>
      <c r="F20" s="1">
        <v>0.10891089108910891</v>
      </c>
      <c r="G20" s="1">
        <v>1.9801980198019802E-2</v>
      </c>
      <c r="H20" s="1">
        <v>1.9801980198019802E-2</v>
      </c>
      <c r="I20" s="1">
        <v>0.30927835051546393</v>
      </c>
      <c r="J20" s="1">
        <v>0.69072164948453607</v>
      </c>
      <c r="K20" s="1">
        <v>2.9702970297029702E-2</v>
      </c>
      <c r="L20" s="1">
        <v>0.11881188118811881</v>
      </c>
      <c r="M20" s="1">
        <v>0.39603960396039606</v>
      </c>
      <c r="N20" s="1">
        <v>0.45544554455445546</v>
      </c>
      <c r="Q20" s="2">
        <v>4.7727272727272725</v>
      </c>
      <c r="R20" s="7"/>
      <c r="S20" s="7"/>
      <c r="T20" s="6">
        <v>4.8809523809523814</v>
      </c>
      <c r="U20" s="6">
        <v>4.9523809523809526</v>
      </c>
      <c r="V20" s="2">
        <v>4.666666666666667</v>
      </c>
      <c r="W20" s="7"/>
      <c r="X20" s="7"/>
      <c r="Y20" s="2">
        <v>4.4814814814814818</v>
      </c>
      <c r="Z20" s="2">
        <v>4.5</v>
      </c>
      <c r="AA20" s="6">
        <v>4.2962962962962967</v>
      </c>
      <c r="AB20" s="7"/>
      <c r="AC20" s="7"/>
      <c r="AD20" s="6">
        <v>4.9285714285714288</v>
      </c>
      <c r="AE20" s="7"/>
      <c r="AF20" s="7"/>
      <c r="AG20" s="2">
        <v>4.845070422535211</v>
      </c>
      <c r="AH20" s="2">
        <v>4.802816901408451</v>
      </c>
      <c r="AI20" s="2">
        <v>4.380281690140845</v>
      </c>
      <c r="AJ20" s="7"/>
      <c r="AK20" s="7"/>
      <c r="AL20" s="6">
        <v>4.375</v>
      </c>
      <c r="AM20" s="7"/>
      <c r="AN20" s="7"/>
      <c r="AO20" s="6">
        <v>5.4680851063829783</v>
      </c>
      <c r="AP20" s="2">
        <v>4.6091954022988508</v>
      </c>
      <c r="AQ20" s="7"/>
      <c r="AR20" s="7"/>
      <c r="AS20" s="6">
        <v>3.9615384615384617</v>
      </c>
      <c r="AT20" s="6">
        <v>3.6666666666666665</v>
      </c>
      <c r="AU20" s="2">
        <v>4.7307692307692308</v>
      </c>
      <c r="AV20" s="7"/>
      <c r="AW20" s="7"/>
      <c r="AX20" s="2">
        <v>4.1403508771929829</v>
      </c>
      <c r="AY20" s="2">
        <v>3.6491228070175437</v>
      </c>
      <c r="AZ20" s="6">
        <v>3.0877192982456139</v>
      </c>
      <c r="BA20" s="6">
        <v>4.05</v>
      </c>
      <c r="BB20" s="2">
        <v>4.43</v>
      </c>
      <c r="BC20" s="2">
        <v>3.12</v>
      </c>
      <c r="BD20" s="2">
        <v>2.99</v>
      </c>
      <c r="BE20" s="2">
        <v>3.6530612244897958</v>
      </c>
      <c r="BF20" s="2">
        <v>3.4623655913978495</v>
      </c>
      <c r="BG20" s="6">
        <v>3.4090909090909092</v>
      </c>
      <c r="BH20" s="6">
        <v>4.177083333333333</v>
      </c>
      <c r="BI20" s="2">
        <v>3.6530612244897958</v>
      </c>
      <c r="BJ20" s="2">
        <v>3.5294117647058822</v>
      </c>
      <c r="BK20" s="2">
        <v>4.43010752688172</v>
      </c>
      <c r="BL20" s="6">
        <v>3.763440860215054</v>
      </c>
      <c r="BM20" s="6">
        <v>4.9890109890109891</v>
      </c>
      <c r="BN20" s="2">
        <v>3.4090909090909092</v>
      </c>
      <c r="BO20" s="2">
        <v>3.6237623762376239</v>
      </c>
      <c r="BP20" s="2">
        <v>4.3092783505154637</v>
      </c>
      <c r="BQ20" s="2">
        <v>3.96875</v>
      </c>
      <c r="BR20" s="2">
        <v>4.1428571428571432</v>
      </c>
      <c r="BS20" s="2">
        <v>4.612903225806452</v>
      </c>
      <c r="BT20" s="2">
        <v>4.7448979591836737</v>
      </c>
      <c r="BU20" s="2">
        <v>4.2079207920792081</v>
      </c>
      <c r="BV20" s="2">
        <v>4.1980198019801982</v>
      </c>
      <c r="BW20" s="2">
        <v>4.0206185567010309</v>
      </c>
      <c r="BX20" s="2">
        <v>4.0588235294117645</v>
      </c>
      <c r="BY20" s="2">
        <v>4.2340425531914896</v>
      </c>
      <c r="BZ20" s="2">
        <v>4.0879120879120876</v>
      </c>
      <c r="CA20" s="2">
        <v>4.1315789473684212</v>
      </c>
      <c r="CB20" s="2">
        <v>3.4347826086956523</v>
      </c>
      <c r="CC20" s="2">
        <v>3.5757575757575757</v>
      </c>
      <c r="CD20" s="2">
        <v>3.9900990099009901</v>
      </c>
      <c r="CE20" s="2">
        <v>4.2886597938144329</v>
      </c>
      <c r="CF20" s="2">
        <v>4.3163265306122449</v>
      </c>
      <c r="CG20" s="2">
        <v>3.5510204081632653</v>
      </c>
      <c r="CH20" s="2">
        <v>3.7551020408163267</v>
      </c>
      <c r="CI20" s="2">
        <v>5.2</v>
      </c>
      <c r="CJ20" s="2">
        <v>5.0212765957446805</v>
      </c>
      <c r="CK20" s="2">
        <v>5.1571428571428575</v>
      </c>
      <c r="CL20" s="7">
        <v>0.34653465346534651</v>
      </c>
      <c r="CM20" s="7">
        <v>0.11881188118811881</v>
      </c>
      <c r="CN20" s="7">
        <v>0.12871287128712872</v>
      </c>
      <c r="CO20" s="7">
        <v>0.40594059405940597</v>
      </c>
      <c r="CP20" s="7"/>
      <c r="CQ20" s="7"/>
      <c r="CR20" s="2">
        <v>4.8615384615384611</v>
      </c>
      <c r="CS20" s="2">
        <v>4.7230769230769232</v>
      </c>
      <c r="CT20" s="2">
        <v>4.2079207920792081</v>
      </c>
      <c r="CU20" s="7"/>
      <c r="CV20" s="7"/>
      <c r="CW20" s="2">
        <v>4.5192307692307692</v>
      </c>
      <c r="CX20" s="2">
        <v>4.6923076923076925</v>
      </c>
      <c r="CY20" s="2">
        <v>4.6730769230769234</v>
      </c>
      <c r="CZ20" s="7"/>
      <c r="DA20" s="7"/>
      <c r="DB20" s="2">
        <v>4.9484536082474229</v>
      </c>
      <c r="DC20" s="2">
        <v>4.927835051546392</v>
      </c>
      <c r="DD20" s="2">
        <v>4.9175257731958766</v>
      </c>
      <c r="DG20" s="2">
        <v>4.84375</v>
      </c>
      <c r="DH20" s="2">
        <v>3.9361702127659575</v>
      </c>
      <c r="DI20" s="2">
        <v>3.6808510638297873</v>
      </c>
      <c r="DJ20" s="2">
        <v>3.7446808510638299</v>
      </c>
      <c r="DK20" s="2">
        <v>3.7234042553191489</v>
      </c>
      <c r="DL20" s="2">
        <v>4.1170212765957448</v>
      </c>
      <c r="DO20" s="2">
        <v>4.408163265306122</v>
      </c>
      <c r="DP20" s="6">
        <v>4.4285714285714288</v>
      </c>
      <c r="DQ20" s="6">
        <v>4.3663366336633667</v>
      </c>
      <c r="DR20" s="7"/>
      <c r="DS20" s="7"/>
      <c r="DT20" s="6">
        <v>4.5576923076923075</v>
      </c>
      <c r="DU20" s="6">
        <v>4.3461538461538458</v>
      </c>
      <c r="DV20" s="6">
        <v>4.365384615384615</v>
      </c>
      <c r="DW20" s="7"/>
      <c r="DX20" s="7"/>
      <c r="DY20" s="6">
        <v>4.4423076923076925</v>
      </c>
      <c r="DZ20" s="2">
        <v>4.365384615384615</v>
      </c>
      <c r="EA20" s="2">
        <v>4.3269230769230766</v>
      </c>
      <c r="ED20" s="2">
        <v>4.25</v>
      </c>
      <c r="EE20" s="6">
        <v>4.2272727272727275</v>
      </c>
      <c r="EH20" s="6">
        <v>4.1136363636363633</v>
      </c>
      <c r="EI20" s="2">
        <v>4.2727272727272725</v>
      </c>
      <c r="EL20" s="2">
        <v>3.9545454545454546</v>
      </c>
      <c r="EM20" s="2">
        <v>4.0909090909090908</v>
      </c>
      <c r="EN20" s="6">
        <v>4.1136363636363633</v>
      </c>
      <c r="EQ20" s="6">
        <v>4.0227272727272725</v>
      </c>
      <c r="ER20" s="2">
        <v>4.1818181818181817</v>
      </c>
      <c r="ES20" s="2">
        <v>4.2727272727272725</v>
      </c>
      <c r="EU20" s="7"/>
      <c r="EV20" s="2">
        <v>4.16</v>
      </c>
      <c r="EX20" s="7"/>
      <c r="EY20" s="6">
        <v>3.9090909090909092</v>
      </c>
      <c r="EZ20" s="7"/>
      <c r="FA20" s="7"/>
      <c r="FB20" s="6">
        <v>4.4800000000000004</v>
      </c>
      <c r="FC20" s="7"/>
      <c r="FD20" s="7"/>
      <c r="FE20" s="2">
        <v>4.1785714285714288</v>
      </c>
      <c r="FF20" s="2">
        <v>4.25</v>
      </c>
      <c r="FH20" s="7"/>
      <c r="FI20" s="2">
        <v>4.3235294117647056</v>
      </c>
      <c r="FJ20" s="2">
        <v>4.3235294117647056</v>
      </c>
      <c r="FK20" s="2">
        <v>3.5249999999999999</v>
      </c>
      <c r="FL20" s="2">
        <v>3</v>
      </c>
      <c r="FM20" s="6">
        <v>3.9629629629629628</v>
      </c>
      <c r="FN20" s="6">
        <v>4.7142857142857144</v>
      </c>
      <c r="FO20" s="2">
        <v>4.1428571428571432</v>
      </c>
      <c r="FP20" s="2">
        <v>4.3809523809523814</v>
      </c>
      <c r="FQ20" s="2">
        <v>4.828125</v>
      </c>
      <c r="FR20" s="6">
        <v>4.890625</v>
      </c>
      <c r="FS20" s="6">
        <v>4.890625</v>
      </c>
      <c r="FT20" s="2">
        <v>4.140625</v>
      </c>
      <c r="FU20" s="2">
        <v>4.546875</v>
      </c>
      <c r="FV20" s="2">
        <v>4.6122448979591839</v>
      </c>
      <c r="FW20" s="6">
        <v>4.7346938775510203</v>
      </c>
      <c r="FX20" s="6">
        <v>4.6923076923076925</v>
      </c>
      <c r="GA20" s="2">
        <v>4.2653061224489797</v>
      </c>
      <c r="GB20" s="7">
        <v>6.9306930693069313E-2</v>
      </c>
      <c r="GC20" s="7">
        <v>0.58415841584158412</v>
      </c>
      <c r="GD20" s="7">
        <v>0.26732673267326734</v>
      </c>
      <c r="GE20" s="7">
        <v>7.9207920792079209E-2</v>
      </c>
      <c r="GF20" s="7">
        <v>0.11881188118811881</v>
      </c>
      <c r="GG20" s="7">
        <v>0.13861386138613863</v>
      </c>
      <c r="GH20" s="7">
        <v>6.9306930693069313E-2</v>
      </c>
      <c r="GI20" s="7">
        <v>9.9009900990099015E-2</v>
      </c>
      <c r="GJ20" s="7">
        <v>0.19801980198019803</v>
      </c>
      <c r="GK20" s="7">
        <v>0.26732673267326734</v>
      </c>
      <c r="GL20" s="7">
        <v>0.10891089108910891</v>
      </c>
      <c r="GO20" s="1"/>
      <c r="GP20" s="1"/>
      <c r="GT20" s="1"/>
      <c r="GU20" s="1"/>
      <c r="GW20" s="1"/>
      <c r="GX20" s="1"/>
      <c r="GZ20" s="1"/>
      <c r="HA20" s="1"/>
      <c r="HC20" s="1"/>
      <c r="HD20" s="1"/>
      <c r="HG20" s="1"/>
      <c r="HH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</row>
    <row r="21" spans="1:261" x14ac:dyDescent="0.25">
      <c r="A21" s="16" t="s">
        <v>23</v>
      </c>
      <c r="B21" s="14">
        <v>0.79166666666666663</v>
      </c>
      <c r="C21" s="14">
        <v>0.20833333333333337</v>
      </c>
      <c r="D21" s="14">
        <v>0.14583333333333334</v>
      </c>
      <c r="E21" s="14">
        <v>1.7361111111111112E-2</v>
      </c>
      <c r="F21" s="14">
        <v>2.7777777777777776E-2</v>
      </c>
      <c r="G21" s="14">
        <v>0.63194444444444442</v>
      </c>
      <c r="H21" s="14">
        <v>0.17708333333333334</v>
      </c>
      <c r="K21" s="14">
        <v>2.4305555555555556E-2</v>
      </c>
      <c r="L21" s="14">
        <v>4.1666666666666664E-2</v>
      </c>
      <c r="M21" s="14">
        <v>0.37847222222222221</v>
      </c>
      <c r="N21" s="14">
        <v>0.55555555555555558</v>
      </c>
      <c r="Q21" s="16">
        <v>5.333333333333333</v>
      </c>
      <c r="R21" s="7"/>
      <c r="S21" s="7"/>
      <c r="T21" s="74">
        <v>4.9302325581395348</v>
      </c>
      <c r="U21" s="74">
        <v>5.1590909090909092</v>
      </c>
      <c r="V21" s="16">
        <v>5.1162790697674421</v>
      </c>
      <c r="W21" s="7"/>
      <c r="X21" s="7"/>
      <c r="Y21" s="16">
        <v>4.5135135135135132</v>
      </c>
      <c r="Z21" s="16">
        <v>4.7894736842105265</v>
      </c>
      <c r="AA21" s="74">
        <v>4.9444444444444446</v>
      </c>
      <c r="AB21" s="7"/>
      <c r="AC21" s="7"/>
      <c r="AD21" s="74">
        <v>4.8048780487804876</v>
      </c>
      <c r="AE21" s="7"/>
      <c r="AF21" s="7"/>
      <c r="AG21" s="16">
        <v>4.409282700421941</v>
      </c>
      <c r="AH21" s="16">
        <v>4.6465517241379306</v>
      </c>
      <c r="AI21" s="16">
        <v>4.3393665158371038</v>
      </c>
      <c r="AJ21" s="7"/>
      <c r="AK21" s="7"/>
      <c r="AL21" s="74">
        <v>4.666666666666667</v>
      </c>
      <c r="AM21" s="7"/>
      <c r="AN21" s="7"/>
      <c r="AO21" s="74">
        <v>4.6721311475409832</v>
      </c>
      <c r="AP21" s="16">
        <v>4.7522935779816518</v>
      </c>
      <c r="AQ21" s="7"/>
      <c r="AR21" s="7"/>
      <c r="AS21" s="74">
        <v>4.0389610389610393</v>
      </c>
      <c r="AT21" s="74">
        <v>4.0289855072463769</v>
      </c>
      <c r="AU21" s="16">
        <v>4.7557251908396942</v>
      </c>
      <c r="AV21" s="7"/>
      <c r="AW21" s="7"/>
      <c r="AX21" s="16">
        <v>4.2385786802030454</v>
      </c>
      <c r="AY21" s="16">
        <v>4.4102564102564106</v>
      </c>
      <c r="AZ21" s="74">
        <v>4.2121212121212119</v>
      </c>
      <c r="BA21" s="74">
        <v>4.169014084507042</v>
      </c>
      <c r="BB21" s="16">
        <v>5.21830985915493</v>
      </c>
      <c r="BC21" s="16">
        <v>4.9786476868327405</v>
      </c>
      <c r="BD21" s="16">
        <v>4.9922480620155039</v>
      </c>
      <c r="BE21" s="16">
        <v>5.3503649635036492</v>
      </c>
      <c r="BF21" s="16">
        <v>5.3769841269841274</v>
      </c>
      <c r="BG21" s="74">
        <v>4.9954337899543377</v>
      </c>
      <c r="BH21" s="74">
        <v>5.1070110701107012</v>
      </c>
      <c r="BI21" s="16">
        <v>4.9074074074074074</v>
      </c>
      <c r="BJ21" s="16">
        <v>4.6715867158671589</v>
      </c>
      <c r="BK21" s="16">
        <v>3.3531914893617021</v>
      </c>
      <c r="BL21" s="74">
        <v>3.5165289256198347</v>
      </c>
      <c r="BM21" s="74">
        <v>4.5223214285714288</v>
      </c>
      <c r="BN21" s="16">
        <v>3.89</v>
      </c>
      <c r="BO21" s="16">
        <v>4.4611650485436893</v>
      </c>
      <c r="BP21" s="16">
        <v>4.3269230769230766</v>
      </c>
      <c r="BQ21" s="16">
        <v>4.2977099236641223</v>
      </c>
      <c r="BR21" s="16">
        <v>4.3085501858736057</v>
      </c>
      <c r="BS21" s="16">
        <v>4.5891472868217056</v>
      </c>
      <c r="BT21" s="16">
        <v>4.7318840579710146</v>
      </c>
      <c r="BU21" s="16">
        <v>4.3207547169811322</v>
      </c>
      <c r="BV21" s="16">
        <v>4.4153846153846157</v>
      </c>
      <c r="BW21" s="16">
        <v>4.5019920318725104</v>
      </c>
      <c r="BX21" s="16">
        <v>4.2990196078431371</v>
      </c>
      <c r="BY21" s="16">
        <v>4.4656488549618318</v>
      </c>
      <c r="BZ21" s="16">
        <v>4.262096774193548</v>
      </c>
      <c r="CA21" s="16">
        <v>4.3377483443708611</v>
      </c>
      <c r="CB21" s="16">
        <v>3.9682539682539684</v>
      </c>
      <c r="CC21" s="16">
        <v>3.4352941176470586</v>
      </c>
      <c r="CD21" s="16">
        <v>4.3696498054474704</v>
      </c>
      <c r="CE21" s="16">
        <v>4.5999999999999996</v>
      </c>
      <c r="CF21" s="16">
        <v>4.6628352490421454</v>
      </c>
      <c r="CG21" s="16">
        <v>2.5957446808510638</v>
      </c>
      <c r="CH21" s="16">
        <v>3.2122302158273381</v>
      </c>
      <c r="CI21" s="16">
        <v>5</v>
      </c>
      <c r="CJ21" s="16">
        <v>4.7297297297297298</v>
      </c>
      <c r="CK21" s="16">
        <v>4.5750000000000002</v>
      </c>
      <c r="CL21" s="14">
        <v>0.19097222222222221</v>
      </c>
      <c r="CM21" s="14">
        <v>6.9444444444444441E-3</v>
      </c>
      <c r="CN21" s="14">
        <v>0.40625</v>
      </c>
      <c r="CO21" s="14">
        <v>0.39583333333333331</v>
      </c>
      <c r="CP21" s="7"/>
      <c r="CQ21" s="7"/>
      <c r="CR21" s="16">
        <v>4.7822222222222219</v>
      </c>
      <c r="CS21" s="16">
        <v>4.568888888888889</v>
      </c>
      <c r="CT21" s="16">
        <v>4.3079710144927539</v>
      </c>
      <c r="CU21" s="7"/>
      <c r="CV21" s="7"/>
      <c r="CW21" s="16">
        <v>4.9565217391304346</v>
      </c>
      <c r="CX21" s="16">
        <v>4.9782608695652177</v>
      </c>
      <c r="CY21" s="16">
        <v>5.0434782608695654</v>
      </c>
      <c r="CZ21" s="7"/>
      <c r="DA21" s="7"/>
      <c r="DB21" s="16">
        <v>5</v>
      </c>
      <c r="DC21" s="16">
        <v>4.84375</v>
      </c>
      <c r="DD21" s="16">
        <v>4.9230769230769234</v>
      </c>
      <c r="DG21" s="16">
        <v>4.875</v>
      </c>
      <c r="DL21" s="16">
        <v>3.7441860465116279</v>
      </c>
      <c r="DO21" s="16">
        <v>4.4545454545454541</v>
      </c>
      <c r="DP21" s="74">
        <v>4.5454545454545459</v>
      </c>
      <c r="DQ21" s="74">
        <v>4.5693430656934311</v>
      </c>
      <c r="DR21" s="7"/>
      <c r="DS21" s="7"/>
      <c r="DT21" s="74">
        <v>4.1129943502824862</v>
      </c>
      <c r="DU21" s="74">
        <v>4.1772151898734178</v>
      </c>
      <c r="DV21" s="74">
        <v>4.257668711656442</v>
      </c>
      <c r="DW21" s="7"/>
      <c r="DX21" s="7"/>
      <c r="DY21" s="74">
        <v>4.1387283236994223</v>
      </c>
      <c r="DZ21" s="16">
        <v>4.2012578616352201</v>
      </c>
      <c r="EA21" s="16">
        <v>4.2360248447204967</v>
      </c>
      <c r="ED21" s="16">
        <v>4.4042553191489358</v>
      </c>
      <c r="EE21" s="74">
        <v>4.4782608695652177</v>
      </c>
      <c r="EH21" s="74">
        <v>4.510416666666667</v>
      </c>
      <c r="EI21" s="16">
        <v>4.559139784946237</v>
      </c>
      <c r="EL21" s="16">
        <v>4.5365853658536581</v>
      </c>
      <c r="EM21" s="16">
        <v>4.7874999999999996</v>
      </c>
      <c r="EN21" s="74">
        <v>4.7750000000000004</v>
      </c>
      <c r="EQ21" s="74">
        <v>4.4938271604938276</v>
      </c>
      <c r="ER21" s="16">
        <v>4.6749999999999998</v>
      </c>
      <c r="ES21" s="16">
        <v>4.625</v>
      </c>
      <c r="EU21" s="7"/>
      <c r="EV21" s="16">
        <v>4.6351351351351351</v>
      </c>
      <c r="EX21" s="7"/>
      <c r="EY21" s="74">
        <v>4.2424242424242422</v>
      </c>
      <c r="EZ21" s="7"/>
      <c r="FA21" s="7"/>
      <c r="FB21" s="74">
        <v>4.5925925925925926</v>
      </c>
      <c r="FC21" s="7"/>
      <c r="FD21" s="7"/>
      <c r="FE21" s="16">
        <v>4.8375000000000004</v>
      </c>
      <c r="FF21" s="16">
        <v>4.9358974358974361</v>
      </c>
      <c r="FH21" s="7"/>
      <c r="FI21" s="16">
        <v>5</v>
      </c>
      <c r="FJ21" s="16">
        <v>4.8947368421052628</v>
      </c>
      <c r="FK21" s="16">
        <v>4.4567901234567904</v>
      </c>
      <c r="FL21" s="16">
        <v>4.9433962264150946</v>
      </c>
      <c r="FM21" s="74">
        <v>4.6133333333333333</v>
      </c>
      <c r="FN21" s="74">
        <v>5.3755656108597289</v>
      </c>
      <c r="FO21" s="16">
        <v>4.85024154589372</v>
      </c>
      <c r="FP21" s="16">
        <v>5.5182186234817809</v>
      </c>
      <c r="FQ21" s="16">
        <v>5.1318181818181818</v>
      </c>
      <c r="FR21" s="74">
        <v>4.9779735682819384</v>
      </c>
      <c r="FS21" s="74">
        <v>5.1422018348623855</v>
      </c>
      <c r="FT21" s="16">
        <v>4.9666666666666668</v>
      </c>
      <c r="FU21" s="16">
        <v>5.1428571428571432</v>
      </c>
      <c r="FV21" s="16">
        <v>5.0076923076923077</v>
      </c>
      <c r="FW21" s="74">
        <v>5.1652173913043482</v>
      </c>
      <c r="FX21" s="74">
        <v>5.16</v>
      </c>
      <c r="GA21" s="16">
        <v>4.6518518518518519</v>
      </c>
      <c r="GB21" s="14">
        <v>5.9027777777777776E-2</v>
      </c>
      <c r="GC21" s="14">
        <v>0.49652777777777779</v>
      </c>
      <c r="GD21" s="14">
        <v>0.16666666666666666</v>
      </c>
      <c r="GE21" s="14">
        <v>0.27777777777777779</v>
      </c>
      <c r="GF21" s="14">
        <v>0.15625</v>
      </c>
      <c r="GG21" s="14">
        <v>4.8611111111111112E-2</v>
      </c>
      <c r="GH21" s="14">
        <v>7.2916666666666671E-2</v>
      </c>
      <c r="GI21" s="14">
        <v>0.21875</v>
      </c>
      <c r="GJ21" s="14">
        <v>6.25E-2</v>
      </c>
      <c r="GK21" s="14">
        <v>0.375</v>
      </c>
      <c r="GL21" s="14">
        <v>6.5972222222222224E-2</v>
      </c>
      <c r="GO21" s="1"/>
      <c r="GP21" s="1"/>
      <c r="GT21" s="1"/>
      <c r="GU21" s="1"/>
      <c r="GW21" s="1"/>
      <c r="GX21" s="1"/>
      <c r="GZ21" s="1"/>
      <c r="HA21" s="1"/>
      <c r="HC21" s="1"/>
      <c r="HD21" s="1"/>
      <c r="HG21" s="1"/>
      <c r="HH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</row>
    <row r="22" spans="1:261" x14ac:dyDescent="0.25">
      <c r="A22" s="16" t="s">
        <v>231</v>
      </c>
      <c r="D22" s="1">
        <v>0.12686567164179105</v>
      </c>
      <c r="E22" s="1">
        <v>5.9701492537313432E-2</v>
      </c>
      <c r="F22" s="1">
        <v>8.9552238805970144E-2</v>
      </c>
      <c r="G22" s="1">
        <v>0.5149253731343284</v>
      </c>
      <c r="H22" s="1">
        <v>0.20895522388059701</v>
      </c>
      <c r="K22" s="7"/>
      <c r="L22" s="7"/>
      <c r="M22" s="7"/>
      <c r="N22" s="7"/>
      <c r="Q22" s="2">
        <v>5.333333333333333</v>
      </c>
      <c r="R22" s="7"/>
      <c r="S22" s="7"/>
      <c r="T22" s="6">
        <v>5.3636363636363633</v>
      </c>
      <c r="U22" s="6">
        <v>5.5454545454545459</v>
      </c>
      <c r="V22" s="2">
        <v>5.3636363636363633</v>
      </c>
      <c r="W22" s="7"/>
      <c r="X22" s="7"/>
      <c r="Y22" s="2">
        <v>5.2727272727272725</v>
      </c>
      <c r="Z22" s="2">
        <v>5.5</v>
      </c>
      <c r="AA22" s="6">
        <v>5.3181818181818183</v>
      </c>
      <c r="AB22" s="7"/>
      <c r="AC22" s="7"/>
      <c r="AD22" s="6">
        <v>5.4705882352941178</v>
      </c>
      <c r="AE22" s="7"/>
      <c r="AF22" s="7"/>
      <c r="AG22" s="2">
        <v>4.8061224489795915</v>
      </c>
      <c r="AH22" s="2">
        <v>5.1632653061224492</v>
      </c>
      <c r="AI22" s="2">
        <v>4.9489795918367347</v>
      </c>
      <c r="AJ22" s="7"/>
      <c r="AK22" s="7"/>
      <c r="AL22" s="6">
        <v>5.5</v>
      </c>
      <c r="AM22" s="7"/>
      <c r="AN22" s="7"/>
      <c r="AO22" s="6">
        <v>5.16</v>
      </c>
      <c r="AP22" s="2">
        <v>5.017391304347826</v>
      </c>
      <c r="AQ22" s="7"/>
      <c r="AR22" s="7"/>
      <c r="AS22" s="6">
        <v>4.4864864864864868</v>
      </c>
      <c r="AT22" s="6">
        <v>4.4594594594594597</v>
      </c>
      <c r="AU22" s="2">
        <v>5.4054054054054053</v>
      </c>
      <c r="AV22" s="7"/>
      <c r="AW22" s="7"/>
      <c r="AX22" s="2">
        <v>4.4545454545454541</v>
      </c>
      <c r="AY22" s="2">
        <v>4.2727272727272725</v>
      </c>
      <c r="AZ22" s="6">
        <v>4</v>
      </c>
      <c r="BA22" s="6">
        <v>5.2307692307692308</v>
      </c>
      <c r="BB22" s="2">
        <v>5.0916030534351142</v>
      </c>
      <c r="BC22" s="2">
        <v>4.8181818181818183</v>
      </c>
      <c r="BD22" s="2">
        <v>4.4821428571428568</v>
      </c>
      <c r="BE22" s="2">
        <v>5.0162601626016263</v>
      </c>
      <c r="BF22" s="2">
        <v>5.1018518518518521</v>
      </c>
      <c r="BG22" s="6">
        <v>5.0408163265306118</v>
      </c>
      <c r="BH22" s="6">
        <v>4.9918032786885247</v>
      </c>
      <c r="BI22" s="2">
        <v>4.84</v>
      </c>
      <c r="BJ22" s="2">
        <v>4.550964187327823</v>
      </c>
      <c r="BK22" s="2">
        <v>4.028169014084507</v>
      </c>
      <c r="BL22" s="6">
        <v>3.13</v>
      </c>
      <c r="BM22" s="6">
        <v>4.8470588235294114</v>
      </c>
      <c r="BN22" s="2">
        <v>3.796875</v>
      </c>
      <c r="BO22" s="2">
        <v>4.4850746268656714</v>
      </c>
      <c r="BP22" s="2">
        <v>4.4444444444444446</v>
      </c>
      <c r="BQ22" s="2">
        <v>4.3913043478260869</v>
      </c>
      <c r="BR22" s="2">
        <v>4.4705882352941178</v>
      </c>
      <c r="BS22" s="2">
        <v>4.9910714285714288</v>
      </c>
      <c r="BT22" s="2">
        <v>5.2016129032258061</v>
      </c>
      <c r="BU22" s="2">
        <v>3.9097744360902253</v>
      </c>
      <c r="BY22" s="2">
        <v>4.2521739130434781</v>
      </c>
      <c r="BZ22" s="2">
        <v>4.2035398230088497</v>
      </c>
      <c r="CA22" s="2">
        <v>4.278688524590164</v>
      </c>
      <c r="CB22" s="2">
        <v>3.6538461538461537</v>
      </c>
      <c r="CC22" s="2">
        <v>4.7142857142857144</v>
      </c>
      <c r="CD22" s="2">
        <v>4.2686567164179108</v>
      </c>
      <c r="CE22" s="2">
        <v>5.2525252525252526</v>
      </c>
      <c r="CF22" s="2">
        <v>5.3465346534653468</v>
      </c>
      <c r="CG22" s="2">
        <v>4.5439999999999996</v>
      </c>
      <c r="CH22" s="2">
        <v>4.8253968253968251</v>
      </c>
      <c r="CI22" s="2">
        <v>5.5769230769230766</v>
      </c>
      <c r="CJ22" s="2">
        <v>5.5919999999999996</v>
      </c>
      <c r="CK22" s="2">
        <v>5.6483516483516487</v>
      </c>
      <c r="CL22" s="7">
        <v>0.48507462686567165</v>
      </c>
      <c r="CM22" s="7">
        <v>0</v>
      </c>
      <c r="CN22" s="7">
        <v>8.2089552238805971E-2</v>
      </c>
      <c r="CO22" s="7">
        <v>0.43283582089552236</v>
      </c>
      <c r="CP22" s="7"/>
      <c r="CQ22" s="7"/>
      <c r="CR22" s="2">
        <v>4.546875</v>
      </c>
      <c r="CS22" s="2">
        <v>4.65625</v>
      </c>
      <c r="CT22" s="2">
        <v>4.7462686567164178</v>
      </c>
      <c r="CU22" s="7"/>
      <c r="CV22" s="7"/>
      <c r="CW22" s="2">
        <v>5.2222222222222223</v>
      </c>
      <c r="CX22" s="2">
        <v>5.5</v>
      </c>
      <c r="CY22" s="2">
        <v>5.5555555555555554</v>
      </c>
      <c r="CZ22" s="7"/>
      <c r="DA22" s="7"/>
      <c r="DG22" s="2">
        <v>5</v>
      </c>
      <c r="DP22" s="6"/>
      <c r="DQ22" s="6">
        <v>5.1386138613861387</v>
      </c>
      <c r="DR22" s="7"/>
      <c r="DS22" s="7"/>
      <c r="DT22" s="6">
        <v>5.0285714285714285</v>
      </c>
      <c r="DU22" s="6">
        <v>5.1142857142857139</v>
      </c>
      <c r="DV22" s="6">
        <v>5.0571428571428569</v>
      </c>
      <c r="DW22" s="7"/>
      <c r="DX22" s="7"/>
      <c r="DY22" s="6">
        <v>4.9714285714285715</v>
      </c>
      <c r="DZ22" s="2">
        <v>5.0285714285714285</v>
      </c>
      <c r="EA22" s="2">
        <v>5.0571428571428569</v>
      </c>
      <c r="ED22" s="2">
        <v>5.6896551724137927</v>
      </c>
      <c r="EE22" s="6">
        <v>5.6896551724137927</v>
      </c>
      <c r="EH22" s="6">
        <v>5.6551724137931032</v>
      </c>
      <c r="EI22" s="2">
        <v>5.6896551724137927</v>
      </c>
      <c r="EL22" s="2">
        <v>5.4827586206896548</v>
      </c>
      <c r="EM22" s="2">
        <v>5.6551724137931032</v>
      </c>
      <c r="EN22" s="6">
        <v>5.6206896551724137</v>
      </c>
      <c r="EQ22" s="6">
        <v>5.4827586206896548</v>
      </c>
      <c r="ER22" s="2">
        <v>5.6551724137931032</v>
      </c>
      <c r="ES22" s="2">
        <v>5.6551724137931032</v>
      </c>
      <c r="EU22" s="7"/>
      <c r="EV22" s="2">
        <v>5.0999999999999996</v>
      </c>
      <c r="EX22" s="7"/>
      <c r="EY22" s="6">
        <v>5</v>
      </c>
      <c r="EZ22" s="7"/>
      <c r="FA22" s="7"/>
      <c r="FB22" s="6">
        <v>5.5555555555555554</v>
      </c>
      <c r="FC22" s="7"/>
      <c r="FD22" s="7"/>
      <c r="FE22" s="2">
        <v>5.4615384615384617</v>
      </c>
      <c r="FF22" s="2">
        <v>5.4615384615384617</v>
      </c>
      <c r="FH22" s="7"/>
      <c r="FI22" s="2">
        <v>5.5</v>
      </c>
      <c r="FJ22" s="2">
        <v>5.5</v>
      </c>
      <c r="FK22" s="2">
        <v>5</v>
      </c>
      <c r="FM22" s="6">
        <v>5</v>
      </c>
      <c r="FN22" s="6">
        <v>5.1969696969696972</v>
      </c>
      <c r="FO22" s="2">
        <v>4.6818181818181817</v>
      </c>
      <c r="FP22" s="2">
        <v>5.0303030303030303</v>
      </c>
      <c r="FQ22" s="2">
        <v>5.0957446808510642</v>
      </c>
      <c r="FR22" s="6">
        <v>4.8297872340425529</v>
      </c>
      <c r="FS22" s="6">
        <v>4.8617021276595747</v>
      </c>
      <c r="FT22" s="2">
        <v>4.5</v>
      </c>
      <c r="FU22" s="2">
        <v>4.9787234042553195</v>
      </c>
      <c r="FV22" s="2">
        <v>4.5517241379310347</v>
      </c>
      <c r="FW22" s="6">
        <v>4.3448275862068968</v>
      </c>
      <c r="FX22" s="6">
        <v>4.97196261682243</v>
      </c>
      <c r="GA22" s="2">
        <v>4.8358208955223878</v>
      </c>
      <c r="GB22" s="7">
        <v>2.9850746268656716E-2</v>
      </c>
      <c r="GC22" s="7">
        <v>0.4925373134328358</v>
      </c>
      <c r="GD22" s="7">
        <v>0.11940298507462686</v>
      </c>
      <c r="GE22" s="7">
        <v>0.35820895522388058</v>
      </c>
      <c r="GF22" s="7"/>
      <c r="GG22" s="7"/>
      <c r="GH22" s="7"/>
      <c r="GI22" s="7"/>
      <c r="GJ22" s="7"/>
      <c r="GK22" s="7"/>
      <c r="GL22" s="7"/>
      <c r="GO22" s="1"/>
      <c r="GP22" s="1"/>
      <c r="GT22" s="1"/>
      <c r="GU22" s="1"/>
      <c r="GW22" s="1"/>
      <c r="GX22" s="1"/>
      <c r="GZ22" s="1"/>
      <c r="HA22" s="1"/>
      <c r="HC22" s="1"/>
      <c r="HD22" s="1"/>
      <c r="HG22" s="1"/>
      <c r="HH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</row>
    <row r="23" spans="1:261" x14ac:dyDescent="0.25">
      <c r="A23" s="16" t="s">
        <v>232</v>
      </c>
      <c r="B23" s="7"/>
      <c r="C23" s="7"/>
      <c r="D23" s="1">
        <v>0.2857142857142857</v>
      </c>
      <c r="E23" s="1">
        <v>0</v>
      </c>
      <c r="F23" s="1">
        <v>0</v>
      </c>
      <c r="G23" s="1">
        <v>0.4935064935064935</v>
      </c>
      <c r="H23" s="1">
        <v>0.22077922077922077</v>
      </c>
      <c r="K23" s="1">
        <v>2.9702970297029702E-2</v>
      </c>
      <c r="L23" s="1">
        <v>0.11881188118811881</v>
      </c>
      <c r="M23" s="1">
        <v>0.39603960396039606</v>
      </c>
      <c r="N23" s="1">
        <v>0.45544554455445546</v>
      </c>
      <c r="O23" s="1">
        <v>0.36363636363636365</v>
      </c>
      <c r="P23" s="1">
        <v>0.63636363636363635</v>
      </c>
      <c r="Q23" s="2">
        <v>4.2727272727272725</v>
      </c>
      <c r="R23" s="7">
        <v>0.15625</v>
      </c>
      <c r="S23" s="7">
        <v>0.84375</v>
      </c>
      <c r="T23" s="6">
        <v>4.6875</v>
      </c>
      <c r="U23" s="6">
        <v>4.875</v>
      </c>
      <c r="V23" s="2">
        <v>4.9375</v>
      </c>
      <c r="W23" s="7">
        <v>0.2608695652173913</v>
      </c>
      <c r="X23" s="7">
        <v>0.73913043478260865</v>
      </c>
      <c r="Y23" s="2">
        <v>4.3043478260869561</v>
      </c>
      <c r="Z23" s="2">
        <v>4.7391304347826084</v>
      </c>
      <c r="AA23" s="6">
        <v>4.6086956521739131</v>
      </c>
      <c r="AB23" s="7">
        <v>0.51351351351351349</v>
      </c>
      <c r="AC23" s="7">
        <v>0.48648648648648651</v>
      </c>
      <c r="AD23" s="6">
        <v>4.8648648648648649</v>
      </c>
      <c r="AE23" s="7">
        <v>0.10434782608695652</v>
      </c>
      <c r="AF23" s="7">
        <v>0.89565217391304353</v>
      </c>
      <c r="AG23" s="2">
        <v>4.6260869565217391</v>
      </c>
      <c r="AH23" s="2">
        <v>4.7304347826086959</v>
      </c>
      <c r="AI23" s="2">
        <v>4.1130434782608694</v>
      </c>
      <c r="AJ23" s="7">
        <v>4.5454545454545456E-2</v>
      </c>
      <c r="AK23" s="7">
        <v>0.95454545454545459</v>
      </c>
      <c r="AL23" s="6">
        <v>4.2727272727272725</v>
      </c>
      <c r="AM23" s="7">
        <v>0.1875</v>
      </c>
      <c r="AN23" s="7">
        <v>0.8125</v>
      </c>
      <c r="AO23" s="6">
        <v>3.875</v>
      </c>
      <c r="AP23" s="2">
        <v>4.2444444444444445</v>
      </c>
      <c r="AQ23" s="7">
        <v>8.9552238805970144E-2</v>
      </c>
      <c r="AR23" s="7">
        <v>0.91044776119402981</v>
      </c>
      <c r="AS23" s="6">
        <v>3.044776119402985</v>
      </c>
      <c r="AT23" s="6">
        <v>3.283582089552239</v>
      </c>
      <c r="AU23" s="2">
        <v>4.6567164179104479</v>
      </c>
      <c r="AV23" s="7">
        <v>0.73333333333333328</v>
      </c>
      <c r="AW23" s="7">
        <v>0.26666666666666672</v>
      </c>
      <c r="AX23" s="2">
        <v>4</v>
      </c>
      <c r="AY23" s="2">
        <v>4.2</v>
      </c>
      <c r="AZ23" s="6">
        <v>4.0333333333333332</v>
      </c>
      <c r="BA23" s="6">
        <v>4.7922077922077921</v>
      </c>
      <c r="BB23" s="2">
        <v>4.8235294117647056</v>
      </c>
      <c r="BC23" s="2">
        <v>4.0328947368421053</v>
      </c>
      <c r="BD23" s="2">
        <v>4.0851063829787231</v>
      </c>
      <c r="BE23" s="2">
        <v>4.6875</v>
      </c>
      <c r="BF23" s="2">
        <v>4.6714285714285717</v>
      </c>
      <c r="BG23" s="6">
        <v>5.0655737704918034</v>
      </c>
      <c r="BH23" s="6">
        <v>4.4571428571428573</v>
      </c>
      <c r="BI23" s="2">
        <v>4.6363636363636367</v>
      </c>
      <c r="BJ23" s="2">
        <v>4.049295774647887</v>
      </c>
      <c r="BK23" s="2">
        <v>3.7169811320754715</v>
      </c>
      <c r="BL23" s="6">
        <v>3.0416666666666665</v>
      </c>
      <c r="BM23" s="6">
        <v>4.6238532110091741</v>
      </c>
      <c r="BN23" s="2">
        <v>3.3617021276595747</v>
      </c>
      <c r="BO23" s="2">
        <v>4.1233766233766236</v>
      </c>
      <c r="BP23" s="2">
        <v>3.9333333333333331</v>
      </c>
      <c r="BQ23" s="2">
        <v>3.7272727272727271</v>
      </c>
      <c r="BR23" s="2">
        <v>3.6666666666666665</v>
      </c>
      <c r="BS23" s="2">
        <v>3.8818897637795278</v>
      </c>
      <c r="BT23" s="2">
        <v>3.9779411764705883</v>
      </c>
      <c r="BU23" s="2">
        <v>4.1486486486486482</v>
      </c>
      <c r="BV23" s="2">
        <v>3.9166666666666665</v>
      </c>
      <c r="BW23" s="2">
        <v>3.7416666666666667</v>
      </c>
      <c r="BX23" s="2">
        <v>3.8187919463087248</v>
      </c>
      <c r="BY23" s="2">
        <v>4.5401459854014599</v>
      </c>
      <c r="BZ23" s="2">
        <v>4.2835820895522385</v>
      </c>
      <c r="CA23" s="2">
        <v>4.2333333333333334</v>
      </c>
      <c r="CB23" s="2">
        <v>4.2363636363636363</v>
      </c>
      <c r="CC23" s="2">
        <v>3.64</v>
      </c>
      <c r="CD23" s="2">
        <v>4.0519480519480515</v>
      </c>
      <c r="CE23" s="2">
        <v>4.666666666666667</v>
      </c>
      <c r="CF23" s="2">
        <v>4.8818897637795278</v>
      </c>
      <c r="CG23" s="2">
        <v>4.3061224489795915</v>
      </c>
      <c r="CH23" s="2">
        <v>4.3741496598639458</v>
      </c>
      <c r="CI23" s="2">
        <v>3.5571428571428569</v>
      </c>
      <c r="CJ23" s="2">
        <v>3.1333333333333333</v>
      </c>
      <c r="CK23" s="2">
        <v>3.8933333333333335</v>
      </c>
      <c r="CL23" s="7">
        <v>0.21428571428571427</v>
      </c>
      <c r="CM23" s="7">
        <v>4.5454545454545456E-2</v>
      </c>
      <c r="CN23" s="7">
        <v>0.2792207792207792</v>
      </c>
      <c r="CO23" s="7">
        <v>0.46103896103896103</v>
      </c>
      <c r="CP23" s="7">
        <v>0.55844155844155841</v>
      </c>
      <c r="CQ23" s="7">
        <v>0.44155844155844159</v>
      </c>
      <c r="CR23" s="2">
        <v>4.9672131147540988</v>
      </c>
      <c r="CS23" s="2">
        <v>4.9837398373983737</v>
      </c>
      <c r="CT23" s="2">
        <v>4.337662337662338</v>
      </c>
      <c r="CU23" s="7">
        <v>0.46153846153846156</v>
      </c>
      <c r="CV23" s="7">
        <f t="shared" si="0"/>
        <v>0.53846153846153844</v>
      </c>
      <c r="CW23" s="2">
        <v>3.6923076923076925</v>
      </c>
      <c r="CX23" s="2">
        <v>4.0769230769230766</v>
      </c>
      <c r="CY23" s="2">
        <v>4.2307692307692308</v>
      </c>
      <c r="CZ23" s="7">
        <v>0.48148148148148145</v>
      </c>
      <c r="DA23" s="7">
        <f t="shared" si="1"/>
        <v>0.5185185185185186</v>
      </c>
      <c r="DB23" s="2">
        <v>4.3076923076923075</v>
      </c>
      <c r="DC23" s="2">
        <v>4.615384615384615</v>
      </c>
      <c r="DD23" s="2">
        <v>4.5384615384615383</v>
      </c>
      <c r="DE23" s="7">
        <v>1</v>
      </c>
      <c r="DF23" s="7">
        <f t="shared" si="2"/>
        <v>0</v>
      </c>
      <c r="DG23" s="2">
        <v>2.5</v>
      </c>
      <c r="DH23" s="2">
        <v>3.7272727272727271</v>
      </c>
      <c r="DI23" s="2">
        <v>3.7878787878787881</v>
      </c>
      <c r="DJ23" s="2">
        <v>3.7575757575757578</v>
      </c>
      <c r="DK23" s="2">
        <v>3.8787878787878789</v>
      </c>
      <c r="DL23" s="2">
        <v>3.7435897435897436</v>
      </c>
      <c r="DM23" s="7">
        <v>0.75</v>
      </c>
      <c r="DN23" s="7">
        <f t="shared" si="3"/>
        <v>0.25</v>
      </c>
      <c r="DO23" s="2">
        <v>4.5</v>
      </c>
      <c r="DP23" s="6">
        <v>4.25</v>
      </c>
      <c r="DQ23" s="6">
        <v>4.1707317073170733</v>
      </c>
      <c r="DR23" s="7">
        <v>0.32142857142857145</v>
      </c>
      <c r="DS23" s="7">
        <f t="shared" si="4"/>
        <v>0.6785714285714286</v>
      </c>
      <c r="DT23" s="6">
        <v>3.7307692307692308</v>
      </c>
      <c r="DU23" s="6">
        <v>3.4615384615384617</v>
      </c>
      <c r="DV23" s="6">
        <v>3.6923076923076925</v>
      </c>
      <c r="DW23" s="7">
        <v>0.35714285714285715</v>
      </c>
      <c r="DX23" s="7">
        <f t="shared" si="5"/>
        <v>0.64285714285714279</v>
      </c>
      <c r="DY23" s="6">
        <v>3.8888888888888888</v>
      </c>
      <c r="DZ23" s="2">
        <v>3.7037037037037037</v>
      </c>
      <c r="EA23" s="2">
        <v>3.8888888888888888</v>
      </c>
      <c r="EB23" s="7">
        <v>9.5238095238095233E-2</v>
      </c>
      <c r="EC23" s="7">
        <f t="shared" si="6"/>
        <v>0.90476190476190477</v>
      </c>
      <c r="ED23" s="2">
        <v>3.2777777777777777</v>
      </c>
      <c r="EE23" s="6">
        <v>3.2777777777777777</v>
      </c>
      <c r="EF23" s="7">
        <v>9.5238095238095233E-2</v>
      </c>
      <c r="EG23" s="7">
        <f t="shared" si="7"/>
        <v>0.90476190476190477</v>
      </c>
      <c r="EH23" s="6">
        <v>3.5</v>
      </c>
      <c r="EI23" s="2">
        <v>3.65</v>
      </c>
      <c r="EJ23" s="7">
        <v>9.5238095238095233E-2</v>
      </c>
      <c r="EK23" s="7">
        <f t="shared" si="8"/>
        <v>0.90476190476190477</v>
      </c>
      <c r="EL23" s="2">
        <v>3.5238095238095237</v>
      </c>
      <c r="EM23" s="2">
        <v>3.6190476190476191</v>
      </c>
      <c r="EN23" s="6">
        <v>3.6190476190476191</v>
      </c>
      <c r="EO23" s="7">
        <v>4.7619047619047616E-2</v>
      </c>
      <c r="EP23" s="7">
        <f t="shared" si="9"/>
        <v>0.95238095238095233</v>
      </c>
      <c r="EQ23" s="6">
        <v>3.6</v>
      </c>
      <c r="ER23" s="2">
        <v>3.65</v>
      </c>
      <c r="ES23" s="2">
        <v>3.65</v>
      </c>
      <c r="ET23" s="7">
        <v>0.7</v>
      </c>
      <c r="EU23" s="7">
        <f t="shared" si="10"/>
        <v>0.30000000000000004</v>
      </c>
      <c r="EV23" s="2">
        <v>4.7</v>
      </c>
      <c r="EW23" s="7">
        <v>0.9</v>
      </c>
      <c r="EX23" s="7">
        <f t="shared" si="11"/>
        <v>9.9999999999999978E-2</v>
      </c>
      <c r="EY23" s="6">
        <v>4.7</v>
      </c>
      <c r="EZ23" s="7">
        <v>0.6</v>
      </c>
      <c r="FA23" s="7">
        <f t="shared" si="12"/>
        <v>0.4</v>
      </c>
      <c r="FB23" s="6">
        <v>4.8</v>
      </c>
      <c r="FC23" s="7">
        <v>0.7</v>
      </c>
      <c r="FD23" s="7">
        <f t="shared" si="13"/>
        <v>0.30000000000000004</v>
      </c>
      <c r="FE23" s="2">
        <v>4.1500000000000004</v>
      </c>
      <c r="FF23" s="2">
        <v>4.25</v>
      </c>
      <c r="FG23" s="7">
        <v>1</v>
      </c>
      <c r="FH23" s="7">
        <f t="shared" si="14"/>
        <v>0</v>
      </c>
      <c r="FI23" s="2">
        <v>5</v>
      </c>
      <c r="FJ23" s="2">
        <v>5</v>
      </c>
      <c r="FK23" s="2">
        <v>4.333333333333333</v>
      </c>
      <c r="FL23" s="2">
        <v>4.16</v>
      </c>
      <c r="FM23" s="6">
        <v>3.5901639344262297</v>
      </c>
      <c r="FN23" s="6">
        <v>4.1333333333333337</v>
      </c>
      <c r="FO23" s="2">
        <v>3.6888888888888891</v>
      </c>
      <c r="FP23" s="2">
        <v>5</v>
      </c>
      <c r="FQ23" s="2">
        <v>4.4489795918367347</v>
      </c>
      <c r="FR23" s="6">
        <v>4.5306122448979593</v>
      </c>
      <c r="FS23" s="6">
        <v>4.4489795918367347</v>
      </c>
      <c r="FT23" s="2">
        <v>3.795918367346939</v>
      </c>
      <c r="FU23" s="2">
        <v>4.3265306122448983</v>
      </c>
      <c r="FV23" s="2">
        <v>4.4800000000000004</v>
      </c>
      <c r="FW23" s="6">
        <v>4.6399999999999997</v>
      </c>
      <c r="FX23" s="6">
        <v>4.4880952380952381</v>
      </c>
      <c r="FY23" s="2">
        <v>4.1298701298701301</v>
      </c>
      <c r="FZ23" s="2">
        <v>4.2532467532467528</v>
      </c>
      <c r="GB23" s="7">
        <v>0.14935064935064934</v>
      </c>
      <c r="GC23" s="7">
        <v>0.41558441558441561</v>
      </c>
      <c r="GD23" s="7">
        <v>0.12987012987012986</v>
      </c>
      <c r="GE23" s="7">
        <v>0.30519480519480519</v>
      </c>
      <c r="GF23" s="7">
        <v>0.30519480519480519</v>
      </c>
      <c r="GG23" s="7">
        <v>7.1428571428571425E-2</v>
      </c>
      <c r="GH23" s="7">
        <v>3.896103896103896E-2</v>
      </c>
      <c r="GI23" s="7">
        <v>0.14935064935064934</v>
      </c>
      <c r="GJ23" s="7">
        <v>3.896103896103896E-2</v>
      </c>
      <c r="GK23" s="7">
        <v>0.33116883116883117</v>
      </c>
      <c r="GL23" s="7">
        <v>6.4935064935064929E-2</v>
      </c>
      <c r="GO23" s="1"/>
      <c r="GP23" s="1"/>
      <c r="GT23" s="1"/>
      <c r="GU23" s="1"/>
      <c r="GW23" s="1"/>
      <c r="GX23" s="1"/>
      <c r="GZ23" s="1"/>
      <c r="HA23" s="1"/>
      <c r="HC23" s="1"/>
      <c r="HD23" s="1"/>
      <c r="HG23" s="1"/>
      <c r="HH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</row>
    <row r="24" spans="1:261" x14ac:dyDescent="0.25">
      <c r="A24" s="16" t="s">
        <v>233</v>
      </c>
      <c r="B24" s="1">
        <v>0.98477157360406087</v>
      </c>
      <c r="C24" s="1">
        <v>1.5228426395939132E-2</v>
      </c>
      <c r="D24" s="1">
        <v>0.36548223350253806</v>
      </c>
      <c r="E24" s="1">
        <v>0.21319796954314721</v>
      </c>
      <c r="F24" s="1">
        <v>9.6446700507614211E-2</v>
      </c>
      <c r="G24" s="1">
        <v>0.19289340101522842</v>
      </c>
      <c r="H24" s="1">
        <v>0.13197969543147209</v>
      </c>
      <c r="K24" s="1">
        <v>6.0913705583756347E-2</v>
      </c>
      <c r="L24" s="1">
        <v>6.0913705583756347E-2</v>
      </c>
      <c r="M24" s="1">
        <v>0.25380710659898476</v>
      </c>
      <c r="N24" s="1">
        <v>0.62436548223350252</v>
      </c>
      <c r="O24" s="1">
        <v>0.83783783783783783</v>
      </c>
      <c r="P24" s="1">
        <v>0.16216216216216217</v>
      </c>
      <c r="Q24" s="2">
        <v>5.1081081081081079</v>
      </c>
      <c r="R24" s="7">
        <v>0.52</v>
      </c>
      <c r="S24" s="7">
        <v>0.48</v>
      </c>
      <c r="T24" s="6">
        <v>4.78</v>
      </c>
      <c r="U24" s="6">
        <v>5.0599999999999996</v>
      </c>
      <c r="V24" s="2">
        <v>4.4400000000000004</v>
      </c>
      <c r="W24" s="7">
        <v>0.16923076923076924</v>
      </c>
      <c r="X24" s="7">
        <v>0.8307692307692307</v>
      </c>
      <c r="Y24" s="2">
        <v>4.5538461538461537</v>
      </c>
      <c r="Z24" s="2">
        <v>5.0153846153846153</v>
      </c>
      <c r="AA24" s="6">
        <v>4.8923076923076927</v>
      </c>
      <c r="AB24" s="7">
        <v>0.79166666666666663</v>
      </c>
      <c r="AC24" s="7">
        <v>0.20833333333333337</v>
      </c>
      <c r="AD24" s="6">
        <v>5</v>
      </c>
      <c r="AE24" s="7">
        <v>0.21897810218978103</v>
      </c>
      <c r="AF24" s="7">
        <v>0.78102189781021902</v>
      </c>
      <c r="AG24" s="2">
        <v>4.8978102189781021</v>
      </c>
      <c r="AH24" s="2">
        <v>5.2043795620437958</v>
      </c>
      <c r="AI24" s="2">
        <v>4.8686131386861318</v>
      </c>
      <c r="AJ24" s="7">
        <v>0.20588235294117646</v>
      </c>
      <c r="AK24" s="7">
        <v>0.79411764705882359</v>
      </c>
      <c r="AL24" s="6">
        <v>4.5588235294117645</v>
      </c>
      <c r="AM24" s="7">
        <v>0.46666666666666667</v>
      </c>
      <c r="AN24" s="7">
        <v>0.53333333333333333</v>
      </c>
      <c r="AO24" s="6">
        <v>4.3666666666666663</v>
      </c>
      <c r="AP24" s="2">
        <v>4.6909090909090905</v>
      </c>
      <c r="AQ24" s="7">
        <v>0.16981132075471697</v>
      </c>
      <c r="AR24" s="7">
        <v>0.83018867924528306</v>
      </c>
      <c r="AS24" s="6">
        <v>4.3773584905660377</v>
      </c>
      <c r="AT24" s="6">
        <v>3.641509433962264</v>
      </c>
      <c r="AU24" s="2">
        <v>4.9433962264150946</v>
      </c>
      <c r="AV24" s="7">
        <v>0.5714285714285714</v>
      </c>
      <c r="AW24" s="7">
        <v>0.4285714285714286</v>
      </c>
      <c r="AX24" s="2">
        <v>4.3492063492063489</v>
      </c>
      <c r="AY24" s="2">
        <v>4.2222222222222223</v>
      </c>
      <c r="AZ24" s="6">
        <v>4.0158730158730158</v>
      </c>
      <c r="BA24" s="6">
        <v>4.2564102564102564</v>
      </c>
      <c r="BB24" s="2">
        <v>4.541666666666667</v>
      </c>
      <c r="BC24" s="2">
        <v>3.8031088082901556</v>
      </c>
      <c r="BD24" s="2">
        <v>3.3351955307262569</v>
      </c>
      <c r="BE24" s="2">
        <v>3.994413407821229</v>
      </c>
      <c r="BF24" s="2">
        <v>3.8154761904761907</v>
      </c>
      <c r="BG24" s="6">
        <v>4.2848101265822782</v>
      </c>
      <c r="BH24" s="6">
        <v>3.8663101604278074</v>
      </c>
      <c r="BI24" s="2">
        <v>3.7606382978723403</v>
      </c>
      <c r="BJ24" s="2">
        <v>4.4603174603174605</v>
      </c>
      <c r="BL24" s="6"/>
      <c r="BM24" s="6"/>
      <c r="BO24" s="2">
        <v>3.9746192893401013</v>
      </c>
      <c r="BP24" s="2">
        <v>4.2890173410404628</v>
      </c>
      <c r="BQ24" s="2">
        <v>4.1141304347826084</v>
      </c>
      <c r="BR24" s="2">
        <v>4.155913978494624</v>
      </c>
      <c r="BS24" s="2">
        <v>4.575268817204301</v>
      </c>
      <c r="BT24" s="2">
        <v>4.7219251336898393</v>
      </c>
      <c r="BU24" s="2">
        <v>4.4051282051282055</v>
      </c>
      <c r="BV24" s="2">
        <v>4.0785340314136125</v>
      </c>
      <c r="BW24" s="2">
        <v>4.1861702127659575</v>
      </c>
      <c r="BX24" s="2">
        <v>4.3770491803278686</v>
      </c>
      <c r="BY24" s="2">
        <v>4.274193548387097</v>
      </c>
      <c r="BZ24" s="2">
        <v>4.1823204419889501</v>
      </c>
      <c r="CA24" s="2">
        <v>4.0306122448979593</v>
      </c>
      <c r="CB24" s="2">
        <v>3.5283018867924527</v>
      </c>
      <c r="CC24" s="2">
        <v>3.3731343283582089</v>
      </c>
      <c r="CD24" s="2">
        <v>4.0964467005076139</v>
      </c>
      <c r="CE24" s="2">
        <v>4.371428571428571</v>
      </c>
      <c r="CF24" s="2">
        <v>4.3735632183908049</v>
      </c>
      <c r="CG24" s="2">
        <v>3.8510638297872339</v>
      </c>
      <c r="CH24" s="2">
        <v>4.0213903743315509</v>
      </c>
      <c r="CI24" s="2">
        <v>5.4020618556701034</v>
      </c>
      <c r="CJ24" s="2">
        <v>5.2383419689119171</v>
      </c>
      <c r="CK24" s="2">
        <v>5.128571428571429</v>
      </c>
      <c r="CL24" s="7">
        <v>0.41624365482233505</v>
      </c>
      <c r="CM24" s="7">
        <v>2.5380710659898477E-2</v>
      </c>
      <c r="CN24" s="7">
        <v>0.20812182741116753</v>
      </c>
      <c r="CO24" s="7">
        <v>0.35025380710659898</v>
      </c>
      <c r="CP24" s="7">
        <v>0.58260869565217388</v>
      </c>
      <c r="CQ24" s="7">
        <v>0.41739130434782612</v>
      </c>
      <c r="CR24" s="2">
        <v>4.666666666666667</v>
      </c>
      <c r="CS24" s="2">
        <v>4.6846846846846848</v>
      </c>
      <c r="CT24" s="2">
        <v>4.1979695431472077</v>
      </c>
      <c r="CU24" s="7">
        <v>0.31034482758620691</v>
      </c>
      <c r="CV24" s="7">
        <f t="shared" si="0"/>
        <v>0.68965517241379315</v>
      </c>
      <c r="CW24" s="2">
        <v>4.3793103448275863</v>
      </c>
      <c r="CX24" s="2">
        <v>4.7413793103448274</v>
      </c>
      <c r="CY24" s="2">
        <v>4.7931034482758621</v>
      </c>
      <c r="CZ24" s="7">
        <v>0.12781954887218044</v>
      </c>
      <c r="DA24" s="7">
        <f t="shared" si="1"/>
        <v>0.8721804511278195</v>
      </c>
      <c r="DB24" s="2">
        <v>5.0827067669172932</v>
      </c>
      <c r="DC24" s="2">
        <v>4.9097744360902258</v>
      </c>
      <c r="DD24" s="2">
        <v>5.022556390977444</v>
      </c>
      <c r="DE24" s="7">
        <v>0.1111111111111111</v>
      </c>
      <c r="DF24" s="7">
        <f t="shared" si="2"/>
        <v>0.88888888888888884</v>
      </c>
      <c r="DG24" s="2">
        <v>4.7407407407407405</v>
      </c>
      <c r="DH24" s="2">
        <v>3.7192982456140351</v>
      </c>
      <c r="DI24" s="2">
        <v>3.4210526315789473</v>
      </c>
      <c r="DJ24" s="2">
        <v>3.8245614035087718</v>
      </c>
      <c r="DK24" s="2">
        <v>3.9298245614035086</v>
      </c>
      <c r="DL24" s="2">
        <v>4.630573248407643</v>
      </c>
      <c r="DM24" s="7">
        <v>0.31343283582089554</v>
      </c>
      <c r="DN24" s="7">
        <f t="shared" si="3"/>
        <v>0.68656716417910446</v>
      </c>
      <c r="DO24" s="2">
        <v>4.1791044776119399</v>
      </c>
      <c r="DP24" s="6">
        <v>4.1492537313432836</v>
      </c>
      <c r="DQ24" s="6">
        <v>4.5476190476190474</v>
      </c>
      <c r="DR24" s="7">
        <v>0.6428571428571429</v>
      </c>
      <c r="DS24" s="7">
        <f t="shared" si="4"/>
        <v>0.3571428571428571</v>
      </c>
      <c r="DT24" s="6">
        <v>3.5142857142857142</v>
      </c>
      <c r="DU24" s="6">
        <v>3.342857142857143</v>
      </c>
      <c r="DV24" s="6">
        <v>3.5</v>
      </c>
      <c r="DW24" s="7">
        <v>0.7857142857142857</v>
      </c>
      <c r="DX24" s="7">
        <f t="shared" si="5"/>
        <v>0.2142857142857143</v>
      </c>
      <c r="DY24" s="6">
        <v>3.4428571428571431</v>
      </c>
      <c r="DZ24" s="2">
        <v>3.2857142857142856</v>
      </c>
      <c r="EA24" s="2">
        <v>3.4714285714285715</v>
      </c>
      <c r="EB24" s="7">
        <v>0.54716981132075471</v>
      </c>
      <c r="EC24" s="7">
        <f t="shared" si="6"/>
        <v>0.45283018867924529</v>
      </c>
      <c r="ED24" s="2">
        <v>3.6603773584905661</v>
      </c>
      <c r="EE24" s="6">
        <v>3.8301886792452828</v>
      </c>
      <c r="EF24" s="7">
        <v>0.69811320754716977</v>
      </c>
      <c r="EG24" s="7">
        <f t="shared" si="7"/>
        <v>0.30188679245283023</v>
      </c>
      <c r="EH24" s="6">
        <v>3.5660377358490565</v>
      </c>
      <c r="EI24" s="2">
        <v>3.6981132075471699</v>
      </c>
      <c r="EJ24" s="7">
        <v>0.41509433962264153</v>
      </c>
      <c r="EK24" s="7">
        <f t="shared" si="8"/>
        <v>0.58490566037735847</v>
      </c>
      <c r="EL24" s="2">
        <v>4.0377358490566042</v>
      </c>
      <c r="EM24" s="2">
        <v>4.1886792452830193</v>
      </c>
      <c r="EN24" s="6">
        <v>4.1698113207547172</v>
      </c>
      <c r="EO24" s="7">
        <v>0.47169811320754718</v>
      </c>
      <c r="EP24" s="7">
        <f t="shared" si="9"/>
        <v>0.52830188679245282</v>
      </c>
      <c r="EQ24" s="6">
        <v>3.9056603773584904</v>
      </c>
      <c r="ER24" s="2">
        <v>4.1132075471698117</v>
      </c>
      <c r="ES24" s="2">
        <v>4.0566037735849054</v>
      </c>
      <c r="ET24" s="7">
        <v>0.72972972972972971</v>
      </c>
      <c r="EU24" s="7">
        <f t="shared" si="10"/>
        <v>0.27027027027027029</v>
      </c>
      <c r="EV24" s="2">
        <v>4.2972972972972974</v>
      </c>
      <c r="EW24" s="7">
        <v>0.81578947368421051</v>
      </c>
      <c r="EX24" s="7">
        <f t="shared" si="11"/>
        <v>0.18421052631578949</v>
      </c>
      <c r="EY24" s="6">
        <v>4.1842105263157894</v>
      </c>
      <c r="EZ24" s="7">
        <v>0.42857142857142855</v>
      </c>
      <c r="FA24" s="7">
        <f t="shared" si="12"/>
        <v>0.5714285714285714</v>
      </c>
      <c r="FB24" s="6">
        <v>3.8857142857142857</v>
      </c>
      <c r="FC24" s="7">
        <v>0.59615384615384615</v>
      </c>
      <c r="FD24" s="7">
        <f t="shared" si="13"/>
        <v>0.40384615384615385</v>
      </c>
      <c r="FE24" s="2">
        <v>4.3269230769230766</v>
      </c>
      <c r="FF24" s="2">
        <v>4.2692307692307692</v>
      </c>
      <c r="FG24" s="7">
        <v>0.5178571428571429</v>
      </c>
      <c r="FH24" s="7">
        <f t="shared" si="14"/>
        <v>0.4821428571428571</v>
      </c>
      <c r="FI24" s="2">
        <v>3.9285714285714284</v>
      </c>
      <c r="FJ24" s="2">
        <v>3.9464285714285716</v>
      </c>
      <c r="FK24" s="2">
        <v>3.6666666666666665</v>
      </c>
      <c r="FL24" s="2">
        <v>4.1842105263157894</v>
      </c>
      <c r="FM24" s="6">
        <v>3.873015873015873</v>
      </c>
      <c r="FN24" s="6">
        <v>4.8636363636363633</v>
      </c>
      <c r="FO24" s="2">
        <v>4.1590909090909092</v>
      </c>
      <c r="FP24" s="2">
        <v>4.5568181818181817</v>
      </c>
      <c r="FQ24" s="2">
        <v>4.8728813559322033</v>
      </c>
      <c r="FR24" s="6">
        <v>4.8220338983050848</v>
      </c>
      <c r="FS24" s="6">
        <v>4.8559322033898304</v>
      </c>
      <c r="FT24" s="2">
        <v>4.1440677966101696</v>
      </c>
      <c r="FU24" s="2">
        <v>4.8135593220338979</v>
      </c>
      <c r="FV24" s="2">
        <v>4.9772727272727275</v>
      </c>
      <c r="FW24" s="6">
        <v>4.8409090909090908</v>
      </c>
      <c r="FX24" s="6">
        <v>4.8235294117647056</v>
      </c>
      <c r="FY24" s="2">
        <v>4.4145077720207251</v>
      </c>
      <c r="FZ24" s="2">
        <v>4.7486033519553077</v>
      </c>
      <c r="GB24" s="7">
        <v>2.030456852791878E-2</v>
      </c>
      <c r="GC24" s="7">
        <v>0.54314720812182737</v>
      </c>
      <c r="GD24" s="7">
        <v>0.31979695431472083</v>
      </c>
      <c r="GE24" s="7">
        <v>0.116751269035533</v>
      </c>
      <c r="GF24" s="7">
        <v>0.1065989847715736</v>
      </c>
      <c r="GG24" s="7">
        <v>0.10152284263959391</v>
      </c>
      <c r="GH24" s="7">
        <v>0.1065989847715736</v>
      </c>
      <c r="GI24" s="7">
        <v>0.1065989847715736</v>
      </c>
      <c r="GJ24" s="7">
        <v>0.17258883248730963</v>
      </c>
      <c r="GK24" s="7">
        <v>0.28934010152284262</v>
      </c>
      <c r="GL24" s="7">
        <v>0.116751269035533</v>
      </c>
      <c r="GO24" s="1"/>
      <c r="GP24" s="1"/>
      <c r="GT24" s="1"/>
      <c r="GU24" s="1"/>
      <c r="GW24" s="1"/>
      <c r="GX24" s="1"/>
      <c r="GZ24" s="1"/>
      <c r="HA24" s="1"/>
      <c r="HC24" s="1"/>
      <c r="HD24" s="1"/>
      <c r="HG24" s="1"/>
      <c r="HH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</row>
    <row r="25" spans="1:261" x14ac:dyDescent="0.25">
      <c r="A25" s="16" t="s">
        <v>234</v>
      </c>
      <c r="B25" s="1">
        <v>0.94550408719346046</v>
      </c>
      <c r="C25" s="1">
        <v>5.4495912806539537E-2</v>
      </c>
      <c r="D25" s="1">
        <v>0.44141689373297005</v>
      </c>
      <c r="E25" s="1">
        <v>6.2670299727520432E-2</v>
      </c>
      <c r="F25" s="1">
        <v>0.14713896457765668</v>
      </c>
      <c r="G25" s="1">
        <v>0.23160762942779292</v>
      </c>
      <c r="H25" s="1">
        <v>0.11716621253405994</v>
      </c>
      <c r="K25" s="1">
        <v>3.5422343324250684E-2</v>
      </c>
      <c r="L25" s="1">
        <v>7.6294277929155316E-2</v>
      </c>
      <c r="M25" s="1">
        <v>0.28337874659400547</v>
      </c>
      <c r="N25" s="1">
        <v>0.60490463215258861</v>
      </c>
      <c r="Q25" s="2">
        <v>5.16</v>
      </c>
      <c r="R25" s="7"/>
      <c r="S25" s="7"/>
      <c r="T25" s="6">
        <v>5.0629921259842519</v>
      </c>
      <c r="U25" s="6">
        <v>5.1587301587301591</v>
      </c>
      <c r="V25" s="2">
        <v>5.0519999999999996</v>
      </c>
      <c r="W25" s="7"/>
      <c r="X25" s="7"/>
      <c r="Y25" s="2">
        <v>4.8224299065420562</v>
      </c>
      <c r="Z25" s="2">
        <v>4.9716981132075473</v>
      </c>
      <c r="AA25" s="6">
        <v>4.8269230769230766</v>
      </c>
      <c r="AB25" s="7"/>
      <c r="AC25" s="7"/>
      <c r="AD25" s="6">
        <v>5.3483146067415728</v>
      </c>
      <c r="AE25" s="7"/>
      <c r="AF25" s="7"/>
      <c r="AG25" s="2">
        <v>5.047535211267606</v>
      </c>
      <c r="AH25" s="2">
        <v>5.1678445229681982</v>
      </c>
      <c r="AI25" s="2">
        <v>4.9970238095238102</v>
      </c>
      <c r="AJ25" s="7"/>
      <c r="AK25" s="7"/>
      <c r="AL25" s="6"/>
      <c r="AM25" s="7"/>
      <c r="AN25" s="7"/>
      <c r="AO25" s="6">
        <v>4.7126984126984128</v>
      </c>
      <c r="AP25" s="2">
        <v>5.075268817204301</v>
      </c>
      <c r="AQ25" s="7"/>
      <c r="AR25" s="7"/>
      <c r="AS25" s="6">
        <v>4.4431818181818183</v>
      </c>
      <c r="AT25" s="6">
        <v>3.7218045112781954</v>
      </c>
      <c r="AU25" s="2">
        <v>4.7192307692307693</v>
      </c>
      <c r="AV25" s="7"/>
      <c r="AW25" s="7"/>
      <c r="AX25" s="2">
        <v>3.9166666666666665</v>
      </c>
      <c r="AY25" s="2">
        <v>3.5416666666666665</v>
      </c>
      <c r="AZ25" s="6">
        <v>3.6808510638297873</v>
      </c>
      <c r="BA25" s="6">
        <v>4.2997198879551819</v>
      </c>
      <c r="BB25" s="2">
        <v>4.5994397759103638</v>
      </c>
      <c r="BC25" s="2">
        <v>3.3539325842696628</v>
      </c>
      <c r="BD25" s="2">
        <v>3.4077380952380953</v>
      </c>
      <c r="BE25" s="2">
        <v>4.3040935672514617</v>
      </c>
      <c r="BF25" s="2">
        <v>4.3321678321678325</v>
      </c>
      <c r="BG25" s="6">
        <v>4.4924242424242422</v>
      </c>
      <c r="BH25" s="6">
        <v>4.1761006289308176</v>
      </c>
      <c r="BI25" s="2">
        <v>3.9660493827160495</v>
      </c>
      <c r="BJ25" s="2">
        <v>3.2857142857142856</v>
      </c>
      <c r="BK25" s="2">
        <v>4.3125</v>
      </c>
      <c r="BL25" s="6">
        <v>4.1573770491803277</v>
      </c>
      <c r="BM25" s="6">
        <v>4.9542682926829267</v>
      </c>
      <c r="BN25" s="2">
        <v>3.6387832699619773</v>
      </c>
      <c r="BO25" s="2">
        <v>4.0359712230215825</v>
      </c>
      <c r="BP25" s="2">
        <v>4.2205882352941178</v>
      </c>
      <c r="BQ25" s="2">
        <v>4.4434523809523814</v>
      </c>
      <c r="BR25" s="2">
        <v>4.3895348837209305</v>
      </c>
      <c r="BS25" s="2">
        <v>4.8289962825278812</v>
      </c>
      <c r="BT25" s="2">
        <v>5.0235294117647058</v>
      </c>
      <c r="BU25" s="2">
        <v>4.0939226519337018</v>
      </c>
      <c r="BV25" s="2">
        <v>4.3117977528089888</v>
      </c>
      <c r="BW25" s="2">
        <v>4.1640866873065017</v>
      </c>
      <c r="BX25" s="2">
        <v>4.240384615384615</v>
      </c>
      <c r="BY25" s="2">
        <v>4.7314814814814818</v>
      </c>
      <c r="BZ25" s="2">
        <v>4.5514018691588785</v>
      </c>
      <c r="CA25" s="2">
        <v>4.4353741496598635</v>
      </c>
      <c r="CB25" s="2">
        <v>4.2205882352941178</v>
      </c>
      <c r="CC25" s="2">
        <v>4.075268817204301</v>
      </c>
      <c r="CD25" s="2">
        <v>4.4537815126050422</v>
      </c>
      <c r="CE25" s="2">
        <v>4.7089552238805972</v>
      </c>
      <c r="CF25" s="2">
        <v>4.655677655677656</v>
      </c>
      <c r="CG25" s="2">
        <v>3.8892215568862274</v>
      </c>
      <c r="CH25" s="2">
        <v>4.0419161676646711</v>
      </c>
      <c r="CI25" s="2">
        <v>5.3121387283236992</v>
      </c>
      <c r="CJ25" s="2">
        <v>5.0517241379310347</v>
      </c>
      <c r="CK25" s="2">
        <v>5.0871369294605806</v>
      </c>
      <c r="CL25" s="7">
        <v>0</v>
      </c>
      <c r="CM25" s="7">
        <v>5.4495912806539509E-2</v>
      </c>
      <c r="CN25" s="7">
        <v>0.11171662125340599</v>
      </c>
      <c r="CO25" s="7">
        <v>0.83378746594005448</v>
      </c>
      <c r="CP25" s="7"/>
      <c r="CQ25" s="7"/>
      <c r="CR25" s="2">
        <v>4.8838951310861427</v>
      </c>
      <c r="CS25" s="2">
        <v>5.0287356321839081</v>
      </c>
      <c r="CT25" s="2">
        <v>4.5758426966292136</v>
      </c>
      <c r="CU25" s="7"/>
      <c r="CV25" s="7"/>
      <c r="CW25" s="2">
        <v>4.9000000000000004</v>
      </c>
      <c r="CX25" s="2">
        <v>4.8</v>
      </c>
      <c r="CY25" s="2">
        <v>4.833333333333333</v>
      </c>
      <c r="CZ25" s="7"/>
      <c r="DA25" s="7"/>
      <c r="DB25" s="2">
        <v>5.1659388646288207</v>
      </c>
      <c r="DC25" s="2">
        <v>5.2412280701754383</v>
      </c>
      <c r="DD25" s="2">
        <v>5.2008928571428568</v>
      </c>
      <c r="DG25" s="2">
        <v>4.6086956521739131</v>
      </c>
      <c r="DH25" s="2">
        <v>4.0740740740740744</v>
      </c>
      <c r="DI25" s="2">
        <v>4.0864197530864201</v>
      </c>
      <c r="DJ25" s="2">
        <v>4.7051282051282053</v>
      </c>
      <c r="DK25" s="2">
        <v>4.7631578947368425</v>
      </c>
      <c r="DL25" s="2">
        <v>5</v>
      </c>
      <c r="DO25" s="2">
        <v>4.9504950495049505</v>
      </c>
      <c r="DP25" s="6">
        <v>4.954081632653061</v>
      </c>
      <c r="DQ25" s="6">
        <v>4.7241100323624599</v>
      </c>
      <c r="DR25" s="7"/>
      <c r="DS25" s="7"/>
      <c r="DT25" s="1">
        <v>5.0427350427350426</v>
      </c>
      <c r="DU25" s="1">
        <v>4.8869565217391306</v>
      </c>
      <c r="DV25" s="1">
        <v>5</v>
      </c>
      <c r="DW25" s="7"/>
      <c r="DX25" s="7"/>
      <c r="DY25" s="6">
        <v>5.0504201680672267</v>
      </c>
      <c r="DZ25" s="2">
        <v>4.9396551724137927</v>
      </c>
      <c r="EA25" s="2">
        <v>5.0789473684210522</v>
      </c>
      <c r="ED25" s="2">
        <v>5.0630630630630629</v>
      </c>
      <c r="EE25" s="6">
        <v>5.2272727272727275</v>
      </c>
      <c r="EH25" s="6">
        <v>5.0892857142857144</v>
      </c>
      <c r="EI25" s="2">
        <v>5.3666666666666663</v>
      </c>
      <c r="EL25" s="2">
        <v>4.838709677419355</v>
      </c>
      <c r="EM25" s="2">
        <v>4.8524590163934427</v>
      </c>
      <c r="EN25" s="6">
        <v>4.9814814814814818</v>
      </c>
      <c r="EQ25" s="6">
        <v>5.0714285714285712</v>
      </c>
      <c r="ER25" s="2">
        <v>5.0571428571428569</v>
      </c>
      <c r="ES25" s="2">
        <v>5.241935483870968</v>
      </c>
      <c r="EU25" s="2"/>
      <c r="EV25" s="2">
        <v>4.7777777777777777</v>
      </c>
      <c r="EX25" s="2"/>
      <c r="EY25" s="6">
        <v>4.72</v>
      </c>
      <c r="EZ25" s="7"/>
      <c r="FA25" s="7"/>
      <c r="FB25" s="6">
        <v>4.8148148148148149</v>
      </c>
      <c r="FC25" s="7"/>
      <c r="FD25" s="7"/>
      <c r="FE25" s="2">
        <v>5.042553191489362</v>
      </c>
      <c r="FF25" s="2">
        <v>5.2045454545454541</v>
      </c>
      <c r="FH25" s="2"/>
      <c r="FI25" s="2">
        <v>4.844086021505376</v>
      </c>
      <c r="FJ25" s="2">
        <v>4.7857142857142856</v>
      </c>
      <c r="FK25" s="2">
        <v>4.3561643835616435</v>
      </c>
      <c r="FL25" s="2">
        <v>4.6836734693877551</v>
      </c>
      <c r="FM25" s="6">
        <v>4.7689393939393936</v>
      </c>
      <c r="FN25" s="6">
        <v>5.0810810810810807</v>
      </c>
      <c r="FO25" s="2">
        <v>4.4579439252336446</v>
      </c>
      <c r="FP25" s="2">
        <v>5.1270718232044201</v>
      </c>
      <c r="FQ25" s="2">
        <v>5.0901639344262293</v>
      </c>
      <c r="FR25" s="6">
        <v>4.959677419354839</v>
      </c>
      <c r="FS25" s="6">
        <v>4.9915254237288131</v>
      </c>
      <c r="FT25" s="2">
        <v>4.3982300884955752</v>
      </c>
      <c r="FU25" s="2">
        <v>5.204081632653061</v>
      </c>
      <c r="FV25" s="2">
        <v>5</v>
      </c>
      <c r="FW25" s="6">
        <v>4.9571428571428573</v>
      </c>
      <c r="FX25" s="6">
        <v>5</v>
      </c>
      <c r="FY25" s="2">
        <v>4.6528925619834709</v>
      </c>
      <c r="FZ25" s="2">
        <v>4.7335243553008599</v>
      </c>
      <c r="GB25" s="7">
        <v>4.632152588555858E-2</v>
      </c>
      <c r="GC25" s="7">
        <v>0.59400544959128065</v>
      </c>
      <c r="GD25" s="7">
        <v>0.17438692098092642</v>
      </c>
      <c r="GE25" s="7">
        <v>0.18528610354223432</v>
      </c>
      <c r="GF25" s="7">
        <v>0.21253405994550409</v>
      </c>
      <c r="GG25" s="7">
        <v>3.5422343324250684E-2</v>
      </c>
      <c r="GH25" s="7">
        <v>2.4523160762942781E-2</v>
      </c>
      <c r="GI25" s="7">
        <v>0.1008174386920981</v>
      </c>
      <c r="GJ25" s="7">
        <v>0.20435967302452315</v>
      </c>
      <c r="GK25" s="7">
        <v>0.29972752043596729</v>
      </c>
      <c r="GL25" s="7">
        <v>0.1226158038147139</v>
      </c>
      <c r="GO25" s="1"/>
      <c r="GP25" s="1"/>
      <c r="GT25" s="1"/>
      <c r="GU25" s="1"/>
      <c r="GW25" s="1"/>
      <c r="GX25" s="1"/>
      <c r="GZ25" s="1"/>
      <c r="HA25" s="1"/>
      <c r="HC25" s="1"/>
      <c r="HD25" s="1"/>
      <c r="HG25" s="1"/>
      <c r="HH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</row>
    <row r="26" spans="1:261" x14ac:dyDescent="0.25">
      <c r="A26" s="16" t="s">
        <v>236</v>
      </c>
      <c r="B26" s="8">
        <v>0.80327868852459017</v>
      </c>
      <c r="C26" s="8">
        <v>0.19672131147540983</v>
      </c>
      <c r="D26" s="8">
        <v>0.13114754098360656</v>
      </c>
      <c r="E26" s="8">
        <v>0</v>
      </c>
      <c r="F26" s="8">
        <v>0.13114754098360656</v>
      </c>
      <c r="G26" s="8">
        <v>0.65573770491803274</v>
      </c>
      <c r="H26" s="8">
        <v>8.1967213114754092E-2</v>
      </c>
      <c r="I26" s="8">
        <v>0.3125</v>
      </c>
      <c r="J26" s="8">
        <v>0.6875</v>
      </c>
      <c r="K26" s="8">
        <v>4.9180327868852458E-2</v>
      </c>
      <c r="L26" s="8">
        <v>1.6393442622950821E-2</v>
      </c>
      <c r="M26" s="8">
        <v>0.13114754098360656</v>
      </c>
      <c r="N26" s="8">
        <v>0.80327868852459017</v>
      </c>
      <c r="O26" s="8"/>
      <c r="P26" s="8"/>
      <c r="Q26" s="2">
        <v>5</v>
      </c>
      <c r="R26" s="8"/>
      <c r="S26" s="8"/>
      <c r="T26" s="6">
        <v>4</v>
      </c>
      <c r="U26" s="6">
        <v>4.5714285714285712</v>
      </c>
      <c r="V26" s="2">
        <v>4.4285714285714288</v>
      </c>
      <c r="W26" s="8"/>
      <c r="X26" s="8"/>
      <c r="Y26" s="2">
        <v>4</v>
      </c>
      <c r="Z26" s="2">
        <v>4.7777777777777777</v>
      </c>
      <c r="AA26" s="6">
        <v>4.666666666666667</v>
      </c>
      <c r="AB26" s="8"/>
      <c r="AC26" s="8"/>
      <c r="AD26" s="6">
        <v>4.8571428571428568</v>
      </c>
      <c r="AE26" s="8"/>
      <c r="AF26" s="8"/>
      <c r="AG26" s="2">
        <v>4.8431372549019605</v>
      </c>
      <c r="AH26" s="2">
        <v>5.2745098039215685</v>
      </c>
      <c r="AI26" s="2">
        <v>4.3137254901960782</v>
      </c>
      <c r="AJ26" s="8"/>
      <c r="AK26" s="8"/>
      <c r="AL26" s="6">
        <v>4.5</v>
      </c>
      <c r="AM26" s="8"/>
      <c r="AN26" s="8"/>
      <c r="AO26" s="6">
        <v>4.7857142857142856</v>
      </c>
      <c r="AP26" s="2">
        <v>4.833333333333333</v>
      </c>
      <c r="AQ26" s="8"/>
      <c r="AR26" s="8"/>
      <c r="AS26" s="6">
        <v>4.333333333333333</v>
      </c>
      <c r="AT26" s="6">
        <v>4.1111111111111107</v>
      </c>
      <c r="AU26" s="2">
        <v>5.2222222222222223</v>
      </c>
      <c r="AV26" s="8"/>
      <c r="AW26" s="8"/>
      <c r="AX26" s="2">
        <v>4.833333333333333</v>
      </c>
      <c r="AY26" s="2">
        <v>4.7777777777777777</v>
      </c>
      <c r="AZ26" s="6">
        <v>4.8888888888888893</v>
      </c>
      <c r="BA26" s="6">
        <v>5.6229508196721314</v>
      </c>
      <c r="BB26" s="2">
        <v>5.5737704918032787</v>
      </c>
      <c r="BC26" s="2">
        <v>4.5081967213114753</v>
      </c>
      <c r="BD26" s="2">
        <v>4.4642857142857144</v>
      </c>
      <c r="BE26" s="2">
        <v>5.4655172413793105</v>
      </c>
      <c r="BF26" s="2">
        <v>5.5</v>
      </c>
      <c r="BG26" s="6">
        <v>5.3928571428571432</v>
      </c>
      <c r="BH26" s="6">
        <v>4.9836065573770494</v>
      </c>
      <c r="BI26" s="2">
        <v>4.8688524590163933</v>
      </c>
      <c r="BJ26" s="2">
        <v>4.8524590163934427</v>
      </c>
      <c r="BK26" s="2">
        <v>5.0192307692307692</v>
      </c>
      <c r="BL26" s="6">
        <v>3.9245283018867925</v>
      </c>
      <c r="BM26" s="6">
        <v>4.9400000000000004</v>
      </c>
      <c r="BN26" s="2">
        <v>4</v>
      </c>
      <c r="BO26" s="2">
        <v>4.6885245901639347</v>
      </c>
      <c r="BP26" s="2">
        <v>4.645161290322581</v>
      </c>
      <c r="BQ26" s="2">
        <v>4.5098039215686274</v>
      </c>
      <c r="BR26" s="2">
        <v>4.5</v>
      </c>
      <c r="BS26" s="2">
        <v>4.7222222222222223</v>
      </c>
      <c r="BT26" s="2">
        <v>4.7796610169491522</v>
      </c>
      <c r="BU26" s="2">
        <v>4.4590163934426226</v>
      </c>
      <c r="BV26" s="2">
        <v>4.34</v>
      </c>
      <c r="BW26" s="2">
        <v>4.32</v>
      </c>
      <c r="BX26" s="2">
        <v>4.5254237288135597</v>
      </c>
      <c r="BY26" s="2">
        <v>4.3684210526315788</v>
      </c>
      <c r="BZ26" s="2">
        <v>4.3272727272727272</v>
      </c>
      <c r="CA26" s="2">
        <v>4.6500000000000004</v>
      </c>
      <c r="CB26" s="2">
        <v>3.6666666666666665</v>
      </c>
      <c r="CC26" s="2">
        <v>4.0999999999999996</v>
      </c>
      <c r="CD26" s="2">
        <v>4.2622950819672134</v>
      </c>
      <c r="CE26" s="2">
        <v>4.4680851063829783</v>
      </c>
      <c r="CF26" s="2">
        <v>4.6222222222222218</v>
      </c>
      <c r="CG26" s="2">
        <v>4.1639344262295079</v>
      </c>
      <c r="CH26" s="2">
        <v>4.3770491803278686</v>
      </c>
      <c r="CI26" s="2">
        <v>5.7758620689655169</v>
      </c>
      <c r="CJ26" s="2">
        <v>5.7666666666666666</v>
      </c>
      <c r="CK26" s="2">
        <v>5.5555555555555554</v>
      </c>
      <c r="CL26" s="8">
        <v>0.19672131147540983</v>
      </c>
      <c r="CM26" s="8">
        <v>0</v>
      </c>
      <c r="CN26" s="8">
        <v>0.44262295081967212</v>
      </c>
      <c r="CO26" s="8">
        <v>0.36065573770491804</v>
      </c>
      <c r="CP26" s="8"/>
      <c r="CQ26" s="8"/>
      <c r="CR26" s="2">
        <v>5.7346938775510203</v>
      </c>
      <c r="CS26" s="2">
        <v>5.75</v>
      </c>
      <c r="CT26" s="2">
        <v>4.918032786885246</v>
      </c>
      <c r="CU26" s="8"/>
      <c r="CV26" s="8"/>
      <c r="CW26" s="2">
        <v>4.8</v>
      </c>
      <c r="CX26" s="2">
        <v>5.4</v>
      </c>
      <c r="CY26" s="2">
        <v>5.0999999999999996</v>
      </c>
      <c r="CZ26" s="8"/>
      <c r="DA26" s="8"/>
      <c r="DB26" s="2">
        <v>5.125</v>
      </c>
      <c r="DC26" s="2">
        <v>5.25</v>
      </c>
      <c r="DD26" s="2">
        <v>5.1875</v>
      </c>
      <c r="DE26" s="8"/>
      <c r="DF26" s="8"/>
      <c r="DG26" s="2">
        <v>5</v>
      </c>
      <c r="DH26" s="2">
        <v>4.4615384615384617</v>
      </c>
      <c r="DI26" s="2">
        <v>4.3076923076923075</v>
      </c>
      <c r="DJ26" s="2">
        <v>4.615384615384615</v>
      </c>
      <c r="DK26" s="2">
        <v>4.6923076923076925</v>
      </c>
      <c r="DL26" s="2">
        <v>4.0909090909090908</v>
      </c>
      <c r="DM26" s="8"/>
      <c r="DN26" s="8"/>
      <c r="DO26" s="2">
        <v>4.1818181818181817</v>
      </c>
      <c r="DP26" s="6">
        <v>4.2727272727272725</v>
      </c>
      <c r="DQ26" s="6">
        <v>4.7222222222222223</v>
      </c>
      <c r="DR26" s="8"/>
      <c r="DS26" s="8"/>
      <c r="DT26" s="6">
        <v>4.4814814814814818</v>
      </c>
      <c r="DU26" s="6">
        <v>4.4444444444444446</v>
      </c>
      <c r="DV26" s="6">
        <v>4.4444444444444446</v>
      </c>
      <c r="DW26" s="8"/>
      <c r="DX26" s="8"/>
      <c r="DY26" s="6">
        <v>4.4814814814814818</v>
      </c>
      <c r="DZ26" s="2">
        <v>4.4444444444444446</v>
      </c>
      <c r="EA26" s="2">
        <v>4.5925925925925926</v>
      </c>
      <c r="EB26" s="8"/>
      <c r="EC26" s="8"/>
      <c r="ED26" s="2">
        <v>4.5882352941176467</v>
      </c>
      <c r="EE26" s="6">
        <v>4.882352941176471</v>
      </c>
      <c r="EF26" s="8"/>
      <c r="EG26" s="8"/>
      <c r="EH26" s="6">
        <v>4.4117647058823533</v>
      </c>
      <c r="EI26" s="2">
        <v>4.7058823529411766</v>
      </c>
      <c r="EJ26" s="8"/>
      <c r="EK26" s="8"/>
      <c r="EL26" s="2">
        <v>4.7647058823529411</v>
      </c>
      <c r="EM26" s="2">
        <v>5</v>
      </c>
      <c r="EN26" s="6">
        <v>4.882352941176471</v>
      </c>
      <c r="EO26" s="8"/>
      <c r="EP26" s="8"/>
      <c r="EQ26" s="6">
        <v>4.7647058823529411</v>
      </c>
      <c r="ER26" s="2">
        <v>5</v>
      </c>
      <c r="ES26" s="2">
        <v>4.9411764705882355</v>
      </c>
      <c r="ET26" s="8"/>
      <c r="EU26" s="8"/>
      <c r="EV26" s="2">
        <v>3.6</v>
      </c>
      <c r="EW26" s="8"/>
      <c r="EX26" s="8"/>
      <c r="EY26" s="6">
        <v>3.9</v>
      </c>
      <c r="EZ26" s="8"/>
      <c r="FA26" s="8"/>
      <c r="FB26" s="6">
        <v>3.4</v>
      </c>
      <c r="FC26" s="8"/>
      <c r="FD26" s="8"/>
      <c r="FE26" s="2">
        <v>5.0909090909090908</v>
      </c>
      <c r="FF26" s="2">
        <v>5.0909090909090908</v>
      </c>
      <c r="FG26" s="8"/>
      <c r="FH26" s="8"/>
      <c r="FI26" s="2">
        <v>4.5714285714285712</v>
      </c>
      <c r="FJ26" s="2">
        <v>4.7142857142857144</v>
      </c>
      <c r="FK26" s="2">
        <v>3.9333333333333331</v>
      </c>
      <c r="FL26" s="2">
        <v>4.6500000000000004</v>
      </c>
      <c r="FM26" s="6">
        <v>4.8499999999999996</v>
      </c>
      <c r="FN26" s="6">
        <v>5.419354838709677</v>
      </c>
      <c r="FO26" s="2">
        <v>4.870967741935484</v>
      </c>
      <c r="FP26" s="2">
        <v>5.645161290322581</v>
      </c>
      <c r="FQ26" s="2">
        <v>5.5454545454545459</v>
      </c>
      <c r="FR26" s="6">
        <v>5.3636363636363633</v>
      </c>
      <c r="FS26" s="6">
        <v>5.4848484848484844</v>
      </c>
      <c r="FT26" s="2">
        <v>5.0909090909090908</v>
      </c>
      <c r="FU26" s="2">
        <v>5.5151515151515156</v>
      </c>
      <c r="FV26" s="2">
        <v>5.5789473684210522</v>
      </c>
      <c r="FW26" s="6">
        <v>5.6315789473684212</v>
      </c>
      <c r="FX26" s="6">
        <v>5.4634146341463419</v>
      </c>
      <c r="GA26" s="2">
        <v>4.9482758620689653</v>
      </c>
      <c r="GB26" s="8">
        <v>6.5573770491803282E-2</v>
      </c>
      <c r="GC26" s="8">
        <v>0.27868852459016391</v>
      </c>
      <c r="GD26" s="8">
        <v>0.29508196721311475</v>
      </c>
      <c r="GE26" s="8">
        <v>0.36065573770491804</v>
      </c>
      <c r="GF26" s="8">
        <v>8.1967213114754092E-2</v>
      </c>
      <c r="GG26" s="8">
        <v>9.8360655737704916E-2</v>
      </c>
      <c r="GH26" s="8">
        <v>9.8360655737704916E-2</v>
      </c>
      <c r="GI26" s="8">
        <v>0.16393442622950818</v>
      </c>
      <c r="GJ26" s="8">
        <v>0.14754098360655737</v>
      </c>
      <c r="GK26" s="8">
        <v>0.31147540983606559</v>
      </c>
      <c r="GL26" s="8">
        <v>9.8360655737704916E-2</v>
      </c>
      <c r="GM26" s="1"/>
      <c r="GQ26" s="7"/>
      <c r="GR26" s="7"/>
      <c r="GU26" s="7"/>
      <c r="GV26" s="7"/>
      <c r="GY26" s="7"/>
      <c r="GZ26" s="7"/>
      <c r="HD26" s="7"/>
      <c r="HE26" s="7"/>
      <c r="HI26" s="7"/>
      <c r="HJ26" s="1"/>
      <c r="HL26" s="7"/>
      <c r="HM26" s="1"/>
      <c r="HO26" s="1"/>
      <c r="HP26" s="1"/>
      <c r="HR26" s="1"/>
      <c r="HS26" s="1"/>
      <c r="HV26" s="7"/>
      <c r="HW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</row>
    <row r="27" spans="1:261" x14ac:dyDescent="0.25">
      <c r="A27" s="16" t="s">
        <v>237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2">
        <v>5.3417602996254674</v>
      </c>
      <c r="R27" s="8"/>
      <c r="S27" s="8"/>
      <c r="T27" s="6">
        <v>4.8953488372093021</v>
      </c>
      <c r="U27" s="6">
        <v>5.2428571428571429</v>
      </c>
      <c r="V27" s="2">
        <v>5.5</v>
      </c>
      <c r="W27" s="8"/>
      <c r="X27" s="8"/>
      <c r="Y27" s="2">
        <v>4.5204081632653059</v>
      </c>
      <c r="Z27" s="2">
        <v>5.1030595813204505</v>
      </c>
      <c r="AA27" s="6">
        <v>5.1543307086614174</v>
      </c>
      <c r="AB27" s="8"/>
      <c r="AC27" s="8"/>
      <c r="AD27" s="6">
        <v>5.310672514619883</v>
      </c>
      <c r="AE27" s="8"/>
      <c r="AF27" s="8"/>
      <c r="AG27" s="2">
        <v>4.6386206896551725</v>
      </c>
      <c r="AI27" s="2">
        <v>4.8354166666666663</v>
      </c>
      <c r="AJ27" s="8"/>
      <c r="AK27" s="8"/>
      <c r="AL27" s="6"/>
      <c r="AM27" s="8"/>
      <c r="AN27" s="8"/>
      <c r="AO27" s="6">
        <v>4.8111888111888117</v>
      </c>
      <c r="AQ27" s="8"/>
      <c r="AR27" s="8"/>
      <c r="AS27" s="6">
        <v>4.1146044624746452</v>
      </c>
      <c r="AT27" s="6">
        <v>4.1202854230377168</v>
      </c>
      <c r="AV27" s="8"/>
      <c r="AW27" s="8"/>
      <c r="AX27" s="2">
        <v>3.842857142857143</v>
      </c>
      <c r="AY27" s="2">
        <v>3.5155709342560555</v>
      </c>
      <c r="AZ27" s="6">
        <v>3.4083044982698962</v>
      </c>
      <c r="BA27" s="6">
        <v>4.1177741761210154</v>
      </c>
      <c r="BB27" s="2">
        <v>4.4211971444261398</v>
      </c>
      <c r="BC27" s="2">
        <v>3.4737412019491067</v>
      </c>
      <c r="BD27" s="2">
        <v>3.4737412019491067</v>
      </c>
      <c r="BE27" s="2">
        <v>4.2437395659432386</v>
      </c>
      <c r="BG27" s="6"/>
      <c r="BH27" s="6">
        <v>4.1116666666666664</v>
      </c>
      <c r="BI27" s="2">
        <v>4.2308126410835216</v>
      </c>
      <c r="BJ27" s="2">
        <v>3.3248259860788862</v>
      </c>
      <c r="BL27" s="6"/>
      <c r="BM27" s="6"/>
      <c r="BQ27" s="2">
        <v>3.859541130386122</v>
      </c>
      <c r="BR27" s="2">
        <v>3.9528105482303957</v>
      </c>
      <c r="BT27" s="2">
        <v>4.2374581939799327</v>
      </c>
      <c r="BZ27" s="2">
        <v>4.5063626723223758</v>
      </c>
      <c r="CA27" s="2">
        <v>4.2957198443579765</v>
      </c>
      <c r="CB27" s="2">
        <v>4.0129870129870131</v>
      </c>
      <c r="CC27" s="2">
        <v>4.1734693877551017</v>
      </c>
      <c r="CE27" s="2">
        <v>4.6189334931096466</v>
      </c>
      <c r="CF27" s="2">
        <v>5.0066145520144314</v>
      </c>
      <c r="CG27" s="2">
        <v>4.1552863436123344</v>
      </c>
      <c r="CH27" s="2">
        <v>3.9605263157894739</v>
      </c>
      <c r="CL27" s="8"/>
      <c r="CM27" s="8"/>
      <c r="CN27" s="8"/>
      <c r="CO27" s="8"/>
      <c r="CP27" s="8"/>
      <c r="CQ27" s="8"/>
      <c r="CR27" s="2">
        <v>4.4513333333333334</v>
      </c>
      <c r="CS27" s="2">
        <v>4.3627254509018032</v>
      </c>
      <c r="CU27" s="8"/>
      <c r="CV27" s="8"/>
      <c r="CW27" s="2">
        <v>4.28</v>
      </c>
      <c r="CX27" s="2">
        <v>6</v>
      </c>
      <c r="CY27" s="2">
        <v>4.947916666666667</v>
      </c>
      <c r="CZ27" s="8"/>
      <c r="DA27" s="8"/>
      <c r="DB27" s="2">
        <v>4.4740990990990994</v>
      </c>
      <c r="DD27" s="2">
        <v>4.5686032138442521</v>
      </c>
      <c r="DE27" s="8"/>
      <c r="DF27" s="8"/>
      <c r="DG27" s="2">
        <v>4.8891213389121333</v>
      </c>
      <c r="DH27" s="2">
        <v>3.8758782201405153</v>
      </c>
      <c r="DI27" s="2">
        <v>3.8758782201405153</v>
      </c>
      <c r="DJ27" s="2">
        <v>4.2330827067669174</v>
      </c>
      <c r="DM27" s="8"/>
      <c r="DN27" s="8"/>
      <c r="DO27" s="2">
        <v>5.2727272727272725</v>
      </c>
      <c r="DP27" s="6">
        <v>5.2975206611570247</v>
      </c>
      <c r="DQ27" s="6"/>
      <c r="DR27" s="8"/>
      <c r="DS27" s="8"/>
      <c r="DT27" s="6"/>
      <c r="DU27" s="6"/>
      <c r="DV27" s="6"/>
      <c r="DW27" s="8"/>
      <c r="DX27" s="8"/>
      <c r="DY27" s="6"/>
      <c r="EB27" s="8"/>
      <c r="EC27" s="8"/>
      <c r="EE27" s="6"/>
      <c r="EF27" s="8"/>
      <c r="EG27" s="8"/>
      <c r="EH27" s="6"/>
      <c r="EJ27" s="8"/>
      <c r="EK27" s="8"/>
      <c r="EL27" s="2">
        <v>4.0637168141592923</v>
      </c>
      <c r="EM27" s="2">
        <v>4.8321678321678325</v>
      </c>
      <c r="EN27" s="6">
        <v>4.9737762237762242</v>
      </c>
      <c r="EO27" s="8"/>
      <c r="EP27" s="8"/>
      <c r="EQ27" s="6">
        <v>4.0637168141592923</v>
      </c>
      <c r="ER27" s="2">
        <v>4.8321678321678325</v>
      </c>
      <c r="ES27" s="2">
        <v>4.9737762237762242</v>
      </c>
      <c r="ET27" s="8"/>
      <c r="EU27" s="8"/>
      <c r="EV27" s="2">
        <v>4.6608187134502979</v>
      </c>
      <c r="EW27" s="8"/>
      <c r="EX27" s="8"/>
      <c r="EY27" s="6">
        <v>4.6423841059602644</v>
      </c>
      <c r="EZ27" s="8"/>
      <c r="FA27" s="8"/>
      <c r="FB27" s="6">
        <v>4.6608187134502979</v>
      </c>
      <c r="FC27" s="8"/>
      <c r="FD27" s="8"/>
      <c r="FE27" s="2">
        <v>5.0851063829787231</v>
      </c>
      <c r="FF27" s="2">
        <v>4.7961783439490446</v>
      </c>
      <c r="FG27" s="8"/>
      <c r="FH27" s="8"/>
      <c r="FK27" s="2">
        <v>4.4198895027624312</v>
      </c>
      <c r="FL27" s="2">
        <v>4.8604651162790695</v>
      </c>
      <c r="FM27" s="6"/>
      <c r="FN27" s="6"/>
      <c r="FO27" s="2">
        <v>4.4898278560250393</v>
      </c>
      <c r="FP27" s="2">
        <v>5.0163132137030999</v>
      </c>
      <c r="FQ27" s="2">
        <v>4.8573643410852716</v>
      </c>
      <c r="FR27" s="6">
        <v>4.7369077306733169</v>
      </c>
      <c r="FS27" s="6"/>
      <c r="FT27" s="2">
        <v>4.5183823529411766</v>
      </c>
      <c r="FW27" s="6"/>
      <c r="FX27" s="6"/>
      <c r="GA27" s="2">
        <v>4.42</v>
      </c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1"/>
      <c r="GQ27" s="7"/>
      <c r="GR27" s="7"/>
      <c r="GU27" s="7"/>
      <c r="GV27" s="7"/>
      <c r="GY27" s="7"/>
      <c r="GZ27" s="7"/>
      <c r="HD27" s="7"/>
      <c r="HE27" s="7"/>
      <c r="HI27" s="7"/>
      <c r="HJ27" s="1"/>
      <c r="HL27" s="7"/>
      <c r="HM27" s="1"/>
      <c r="HO27" s="1"/>
      <c r="HP27" s="1"/>
      <c r="HR27" s="1"/>
      <c r="HS27" s="1"/>
      <c r="HV27" s="7"/>
      <c r="HW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</row>
    <row r="28" spans="1:261" x14ac:dyDescent="0.25">
      <c r="A28" s="16" t="s">
        <v>238</v>
      </c>
      <c r="B28" s="8">
        <v>0.96709200805910012</v>
      </c>
      <c r="C28" s="8">
        <v>3.2907991940899883E-2</v>
      </c>
      <c r="D28" s="8">
        <v>0.46877098723975824</v>
      </c>
      <c r="E28" s="8">
        <v>9.6037609133646742E-2</v>
      </c>
      <c r="F28" s="8">
        <v>0.11148421759570182</v>
      </c>
      <c r="G28" s="8">
        <v>0.18401611820013433</v>
      </c>
      <c r="H28" s="8">
        <v>0.13969106783075891</v>
      </c>
      <c r="I28" s="8"/>
      <c r="J28" s="8"/>
      <c r="K28" s="8">
        <v>0.15193644488579941</v>
      </c>
      <c r="L28" s="8">
        <v>0</v>
      </c>
      <c r="M28" s="8">
        <v>0.24428997020854021</v>
      </c>
      <c r="N28" s="8">
        <v>0.60377358490566035</v>
      </c>
      <c r="O28" s="8">
        <v>0.7450199203187251</v>
      </c>
      <c r="P28" s="8">
        <v>0.2549800796812749</v>
      </c>
      <c r="Q28" s="2">
        <v>4.8685258964143427</v>
      </c>
      <c r="R28" s="8">
        <v>3.4710743801652892E-2</v>
      </c>
      <c r="S28" s="8">
        <v>0.96528925619834716</v>
      </c>
      <c r="T28" s="6">
        <v>4.9933884297520663</v>
      </c>
      <c r="U28" s="6">
        <v>5.2760330578512393</v>
      </c>
      <c r="V28" s="2">
        <v>5.2297520661157026</v>
      </c>
      <c r="W28" s="8">
        <v>3.0254777070063694E-2</v>
      </c>
      <c r="X28" s="8">
        <v>0.96974522292993626</v>
      </c>
      <c r="Y28" s="2">
        <v>4.8519108280254777</v>
      </c>
      <c r="Z28" s="2">
        <v>5.1831210191082802</v>
      </c>
      <c r="AA28" s="6">
        <v>5.1385350318471339</v>
      </c>
      <c r="AB28" s="8">
        <v>0.70451436388508892</v>
      </c>
      <c r="AC28" s="8">
        <v>0.29548563611491108</v>
      </c>
      <c r="AD28" s="6">
        <v>4.6429548563611487</v>
      </c>
      <c r="AE28" s="8">
        <v>2.5411061285500747E-2</v>
      </c>
      <c r="AF28" s="8">
        <v>0.97458893871449925</v>
      </c>
      <c r="AG28" s="2">
        <v>4.8139013452914794</v>
      </c>
      <c r="AH28" s="2">
        <v>5.0852017937219731</v>
      </c>
      <c r="AI28" s="2">
        <v>4.551569506726457</v>
      </c>
      <c r="AJ28" s="8">
        <v>5.1094890510948905E-2</v>
      </c>
      <c r="AK28" s="8">
        <v>0.94890510948905105</v>
      </c>
      <c r="AL28" s="6">
        <v>4.6715328467153281</v>
      </c>
      <c r="AM28" s="8">
        <v>0.1492842535787321</v>
      </c>
      <c r="AN28" s="8">
        <v>0.8507157464212679</v>
      </c>
      <c r="AO28" s="6">
        <v>4.7525562372188137</v>
      </c>
      <c r="AP28" s="2">
        <v>4.4834390415785768</v>
      </c>
      <c r="AQ28" s="8">
        <v>2.4523160762942781E-2</v>
      </c>
      <c r="AR28" s="8">
        <v>0.97547683923705719</v>
      </c>
      <c r="AS28" s="6">
        <v>4.3787465940054497</v>
      </c>
      <c r="AT28" s="6">
        <v>4.2724795640326976</v>
      </c>
      <c r="AU28" s="2">
        <v>5.194368755676658</v>
      </c>
      <c r="AV28" s="8">
        <v>0.10098176718092566</v>
      </c>
      <c r="AW28" s="8">
        <v>0.89901823281907434</v>
      </c>
      <c r="AX28" s="2">
        <v>4.4670406732117813</v>
      </c>
      <c r="AY28" s="2">
        <v>4.354838709677419</v>
      </c>
      <c r="AZ28" s="6">
        <v>4.0196353436185133</v>
      </c>
      <c r="BA28" s="6">
        <v>4.2484725050916499</v>
      </c>
      <c r="BB28" s="2">
        <v>4.657356948228883</v>
      </c>
      <c r="BC28" s="2">
        <v>4</v>
      </c>
      <c r="BD28" s="2">
        <v>3.8560338743824984</v>
      </c>
      <c r="BE28" s="2">
        <v>4.570422535211268</v>
      </c>
      <c r="BF28" s="2">
        <v>4.3913043478260869</v>
      </c>
      <c r="BG28" s="6">
        <v>4.7517482517482517</v>
      </c>
      <c r="BH28" s="6">
        <v>4.1833704528582034</v>
      </c>
      <c r="BI28" s="2">
        <v>4.2961095100864553</v>
      </c>
      <c r="BK28" s="2">
        <v>3.7363465160075329</v>
      </c>
      <c r="BL28" s="6">
        <v>3.3319185059422751</v>
      </c>
      <c r="BM28" s="6">
        <v>4.877601998334721</v>
      </c>
      <c r="BN28" s="2">
        <v>3.5042194092827006</v>
      </c>
      <c r="BO28" s="2">
        <v>4.0288784419073203</v>
      </c>
      <c r="BQ28" s="2">
        <v>4.1547876169906406</v>
      </c>
      <c r="BR28" s="2">
        <v>3.9623579545454546</v>
      </c>
      <c r="BS28" s="2">
        <v>4.3038728897715988</v>
      </c>
      <c r="BT28" s="2">
        <v>4.7654600301659125</v>
      </c>
      <c r="BU28" s="2">
        <v>4.0013736263736268</v>
      </c>
      <c r="BV28" s="2">
        <v>4.2229038854805729</v>
      </c>
      <c r="BW28" s="2">
        <v>4.1518202943454687</v>
      </c>
      <c r="BX28" s="2">
        <v>4.1823708206686927</v>
      </c>
      <c r="BY28" s="2">
        <v>4.4082568807339451</v>
      </c>
      <c r="BZ28" s="2">
        <v>4.2925060435132956</v>
      </c>
      <c r="CA28" s="2">
        <v>4.3191964285714288</v>
      </c>
      <c r="CB28" s="2">
        <v>3.9411764705882355</v>
      </c>
      <c r="CC28" s="2">
        <v>4.1373801916932909</v>
      </c>
      <c r="CD28" s="2">
        <v>4.0926796507723306</v>
      </c>
      <c r="CE28" s="2">
        <v>4.8238805970149254</v>
      </c>
      <c r="CF28" s="2">
        <v>4.8366890380313201</v>
      </c>
      <c r="CG28" s="2">
        <v>3.9372720641867249</v>
      </c>
      <c r="CH28" s="2">
        <v>4.0788504053058219</v>
      </c>
      <c r="CI28" s="2">
        <v>4.8338129496402882</v>
      </c>
      <c r="CJ28" s="2">
        <v>4.3969072164948457</v>
      </c>
      <c r="CK28" s="2">
        <v>4.4357034795763992</v>
      </c>
      <c r="CL28" s="8">
        <v>0.503693754197448</v>
      </c>
      <c r="CM28" s="8">
        <v>6.044325050369375E-3</v>
      </c>
      <c r="CN28" s="8">
        <v>0.10275352585627938</v>
      </c>
      <c r="CO28" s="8">
        <v>0.38750839489590327</v>
      </c>
      <c r="CP28" s="8"/>
      <c r="CQ28" s="8"/>
      <c r="CR28" s="2">
        <v>4.6212832550860723</v>
      </c>
      <c r="CS28" s="2">
        <v>4.5031347962382444</v>
      </c>
      <c r="CT28" s="2">
        <v>4.2431161853593018</v>
      </c>
      <c r="CU28" s="8">
        <v>0.13619402985074627</v>
      </c>
      <c r="CV28" s="8">
        <v>0.86380597014925375</v>
      </c>
      <c r="CW28" s="2">
        <v>4.7761194029850742</v>
      </c>
      <c r="CX28" s="2">
        <v>5.0839552238805972</v>
      </c>
      <c r="CY28" s="2">
        <v>5.0932835820895521</v>
      </c>
      <c r="CZ28" s="8">
        <v>1.9860973187686197E-2</v>
      </c>
      <c r="DA28" s="8">
        <v>0.9801390268123138</v>
      </c>
      <c r="DB28" s="2">
        <v>5.187353629976581</v>
      </c>
      <c r="DC28" s="2">
        <v>5.1909196740395807</v>
      </c>
      <c r="DD28" s="2">
        <v>5.2728476821192052</v>
      </c>
      <c r="DE28" s="8">
        <v>0.20168067226890757</v>
      </c>
      <c r="DF28" s="8">
        <v>0.79831932773109249</v>
      </c>
      <c r="DG28" s="2">
        <v>4.7184873949579833</v>
      </c>
      <c r="DH28" s="2">
        <v>4.2118644067796609</v>
      </c>
      <c r="DI28" s="2">
        <v>4.4491525423728815</v>
      </c>
      <c r="DJ28" s="2">
        <v>4.8785310734463279</v>
      </c>
      <c r="DK28" s="2">
        <v>4.898305084745763</v>
      </c>
      <c r="DL28" s="2">
        <v>4.9738651994497936</v>
      </c>
      <c r="DM28" s="8">
        <v>0.17318435754189945</v>
      </c>
      <c r="DN28" s="8">
        <v>0.82681564245810057</v>
      </c>
      <c r="DO28" s="2">
        <v>5.0921787709497206</v>
      </c>
      <c r="DP28" s="6">
        <v>5.1005586592178771</v>
      </c>
      <c r="DQ28" s="6">
        <v>4.7032040472175378</v>
      </c>
      <c r="DR28" s="8">
        <v>0.37828571428571428</v>
      </c>
      <c r="DS28" s="8">
        <v>0.62171428571428566</v>
      </c>
      <c r="DT28" s="6">
        <v>4.7516339869281046</v>
      </c>
      <c r="DU28" s="6">
        <v>4.7164383561643834</v>
      </c>
      <c r="DV28" s="6">
        <v>4.7331536388140165</v>
      </c>
      <c r="DW28" s="8">
        <v>0.37828571428571428</v>
      </c>
      <c r="DX28" s="8">
        <v>0.62171428571428566</v>
      </c>
      <c r="DY28" s="6">
        <v>4.794557823129252</v>
      </c>
      <c r="DZ28" s="2">
        <v>4.7209631728045327</v>
      </c>
      <c r="EA28" s="2">
        <v>4.7749648382559773</v>
      </c>
      <c r="EB28" s="8">
        <v>0.20384615384615384</v>
      </c>
      <c r="EC28" s="8">
        <v>0.7961538461538461</v>
      </c>
      <c r="ED28" s="2">
        <v>4.9754098360655741</v>
      </c>
      <c r="EE28" s="6">
        <v>5.0264900662251657</v>
      </c>
      <c r="EF28" s="8">
        <v>0.20384615384615384</v>
      </c>
      <c r="EG28" s="8">
        <v>0.7961538461538461</v>
      </c>
      <c r="EH28" s="6">
        <v>4.9246031746031749</v>
      </c>
      <c r="EI28" s="2">
        <v>4.9859999999999998</v>
      </c>
      <c r="EJ28" s="8">
        <v>0.20384615384615384</v>
      </c>
      <c r="EK28" s="8">
        <v>0.7961538461538461</v>
      </c>
      <c r="EL28" s="2">
        <v>4.807207207207207</v>
      </c>
      <c r="EM28" s="2">
        <v>5.0615942028985508</v>
      </c>
      <c r="EN28" s="6">
        <v>5.0618181818181816</v>
      </c>
      <c r="EO28" s="8">
        <v>0.20384615384615384</v>
      </c>
      <c r="EP28" s="8">
        <v>0.7961538461538461</v>
      </c>
      <c r="EQ28" s="6">
        <v>4.8357843137254903</v>
      </c>
      <c r="ER28" s="2">
        <v>5.0691358024691358</v>
      </c>
      <c r="ES28" s="2">
        <v>5.0525000000000002</v>
      </c>
      <c r="ET28" s="8">
        <v>0.25071225071225073</v>
      </c>
      <c r="EU28" s="8">
        <v>0.74928774928774933</v>
      </c>
      <c r="EV28" s="2">
        <v>4.5156695156695159</v>
      </c>
      <c r="EW28" s="8">
        <v>0.68163265306122445</v>
      </c>
      <c r="EX28" s="8">
        <v>0.3183673469387755</v>
      </c>
      <c r="EY28" s="6">
        <v>4.3959183673469386</v>
      </c>
      <c r="EZ28" s="8">
        <v>0.10940499040307101</v>
      </c>
      <c r="FA28" s="8">
        <v>0.89059500959692894</v>
      </c>
      <c r="FB28" s="6">
        <v>4.7197696737044144</v>
      </c>
      <c r="FC28" s="8">
        <v>0.13082437275985664</v>
      </c>
      <c r="FD28" s="8">
        <v>0.86917562724014341</v>
      </c>
      <c r="FE28" s="2">
        <v>5.0017921146953404</v>
      </c>
      <c r="FF28" s="2">
        <v>5.0448028673835124</v>
      </c>
      <c r="FG28" s="8">
        <v>0.12040816326530612</v>
      </c>
      <c r="FH28" s="8">
        <v>0.87959183673469388</v>
      </c>
      <c r="FI28" s="2">
        <v>4.9408163265306122</v>
      </c>
      <c r="FJ28" s="2">
        <v>4.9653061224489798</v>
      </c>
      <c r="FK28" s="2">
        <v>4.6968421052631575</v>
      </c>
      <c r="FL28" s="2">
        <v>4.5129310344827589</v>
      </c>
      <c r="FM28" s="6">
        <v>4.4802896218825419</v>
      </c>
      <c r="FN28" s="6">
        <v>5.1394495412844039</v>
      </c>
      <c r="FO28" s="2">
        <v>4.7100917431192659</v>
      </c>
      <c r="FP28" s="2">
        <v>4.9412844036697248</v>
      </c>
      <c r="FQ28" s="2">
        <v>4.9461077844311374</v>
      </c>
      <c r="FR28" s="6">
        <v>4.9236526946107784</v>
      </c>
      <c r="FS28" s="6">
        <v>5.0074850299401197</v>
      </c>
      <c r="FT28" s="2">
        <v>4.543413173652695</v>
      </c>
      <c r="FU28" s="2">
        <v>4.8937125748502996</v>
      </c>
      <c r="FV28" s="2">
        <v>4.9896551724137934</v>
      </c>
      <c r="FW28" s="6">
        <v>5.0379310344827584</v>
      </c>
      <c r="FX28" s="6">
        <v>5.0561403508771932</v>
      </c>
      <c r="FY28" s="2">
        <v>4.4081336238198983</v>
      </c>
      <c r="FZ28" s="2">
        <v>4.7974594213126327</v>
      </c>
      <c r="GB28" s="8">
        <v>4.5760430686406457E-2</v>
      </c>
      <c r="GC28" s="8">
        <v>0.49259757738896365</v>
      </c>
      <c r="GD28" s="8">
        <v>0.20861372812920592</v>
      </c>
      <c r="GE28" s="8">
        <v>0.25302826379542398</v>
      </c>
      <c r="GF28" s="8">
        <v>0.17603249830737983</v>
      </c>
      <c r="GG28" s="8">
        <v>8.327691266079891E-2</v>
      </c>
      <c r="GH28" s="8">
        <v>7.1090047393364927E-2</v>
      </c>
      <c r="GI28" s="8">
        <v>0.16181448882870683</v>
      </c>
      <c r="GJ28" s="8">
        <v>0.16181448882870683</v>
      </c>
      <c r="GK28" s="8">
        <v>0.27149627623561273</v>
      </c>
      <c r="GL28" s="8">
        <v>7.4475287745429927E-2</v>
      </c>
      <c r="GM28" s="1"/>
      <c r="GQ28" s="7"/>
      <c r="GR28" s="7"/>
      <c r="GU28" s="7"/>
      <c r="GV28" s="7"/>
      <c r="GY28" s="7"/>
      <c r="GZ28" s="7"/>
      <c r="HD28" s="7"/>
      <c r="HE28" s="7"/>
      <c r="HI28" s="7"/>
      <c r="HJ28" s="1"/>
      <c r="HL28" s="7"/>
      <c r="HM28" s="1"/>
      <c r="HO28" s="1"/>
      <c r="HP28" s="1"/>
      <c r="HR28" s="1"/>
      <c r="HS28" s="1"/>
      <c r="HV28" s="7"/>
      <c r="HW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</row>
    <row r="29" spans="1:261" x14ac:dyDescent="0.25">
      <c r="A29" s="16" t="s">
        <v>239</v>
      </c>
      <c r="B29" s="8">
        <v>0.96161616161616159</v>
      </c>
      <c r="C29" s="8">
        <v>3.8383838383838409E-2</v>
      </c>
      <c r="D29" s="8">
        <v>0.43434343434343436</v>
      </c>
      <c r="E29" s="8">
        <v>6.6666666666666666E-2</v>
      </c>
      <c r="F29" s="8">
        <v>0.18787878787878787</v>
      </c>
      <c r="G29" s="8">
        <v>0.18585858585858586</v>
      </c>
      <c r="H29" s="8">
        <v>0.12525252525252525</v>
      </c>
      <c r="I29" s="8"/>
      <c r="J29" s="8"/>
      <c r="K29" s="8">
        <v>2.0202020202020204E-2</v>
      </c>
      <c r="L29" s="8">
        <v>4.4444444444444446E-2</v>
      </c>
      <c r="M29" s="8">
        <v>0.16767676767676767</v>
      </c>
      <c r="N29" s="8">
        <v>0.76767676767676762</v>
      </c>
      <c r="O29" s="8">
        <v>0.94117647058823528</v>
      </c>
      <c r="P29" s="8">
        <v>5.8823529411764705E-2</v>
      </c>
      <c r="Q29" s="2">
        <v>5.1911764705882355</v>
      </c>
      <c r="R29" s="8">
        <v>0.25324675324675322</v>
      </c>
      <c r="S29" s="8">
        <v>0.74675324675324672</v>
      </c>
      <c r="T29" s="6">
        <v>4.7727272727272725</v>
      </c>
      <c r="U29" s="6">
        <v>5.2077922077922079</v>
      </c>
      <c r="V29" s="2">
        <v>5.1428571428571432</v>
      </c>
      <c r="W29" s="8">
        <v>0.27272727272727271</v>
      </c>
      <c r="X29" s="8">
        <v>0.72727272727272729</v>
      </c>
      <c r="Y29" s="2">
        <v>4.6013986013986017</v>
      </c>
      <c r="Z29" s="2">
        <v>4.9230769230769234</v>
      </c>
      <c r="AA29" s="6">
        <v>4.9230769230769234</v>
      </c>
      <c r="AB29" s="8">
        <v>0.90721649484536082</v>
      </c>
      <c r="AC29" s="8">
        <v>9.2783505154639179E-2</v>
      </c>
      <c r="AD29" s="6">
        <v>4.9896907216494846</v>
      </c>
      <c r="AE29" s="8">
        <v>0.4817351598173516</v>
      </c>
      <c r="AF29" s="8">
        <v>0.5182648401826484</v>
      </c>
      <c r="AG29" s="2">
        <v>4.8036529680365296</v>
      </c>
      <c r="AH29" s="2">
        <v>5.0091324200913245</v>
      </c>
      <c r="AI29" s="2">
        <v>4.4200913242009134</v>
      </c>
      <c r="AJ29" s="8">
        <v>2.0408163265306121E-2</v>
      </c>
      <c r="AK29" s="8">
        <v>0.97959183673469385</v>
      </c>
      <c r="AL29" s="6">
        <v>5.2551020408163263</v>
      </c>
      <c r="AM29" s="8">
        <v>0.39655172413793105</v>
      </c>
      <c r="AN29" s="8">
        <v>0.60344827586206895</v>
      </c>
      <c r="AO29" s="6">
        <v>4.6379310344827589</v>
      </c>
      <c r="AP29" s="2">
        <v>4.7034632034632038</v>
      </c>
      <c r="AQ29" s="8">
        <v>7.7809798270893377E-2</v>
      </c>
      <c r="AR29" s="8">
        <v>0.9221902017291066</v>
      </c>
      <c r="AS29" s="6">
        <v>3.9164265129682998</v>
      </c>
      <c r="AT29" s="6">
        <v>3.3976945244956771</v>
      </c>
      <c r="AU29" s="2">
        <v>4.8847262247838614</v>
      </c>
      <c r="AV29" s="8">
        <v>0.32089552238805968</v>
      </c>
      <c r="AW29" s="8">
        <v>0.67910447761194026</v>
      </c>
      <c r="AX29" s="2">
        <v>3.5373134328358211</v>
      </c>
      <c r="AY29" s="2">
        <v>3.4402985074626864</v>
      </c>
      <c r="AZ29" s="6">
        <v>2.7462686567164178</v>
      </c>
      <c r="BA29" s="6">
        <v>4.6226804123711336</v>
      </c>
      <c r="BB29" s="2">
        <v>4.7345679012345681</v>
      </c>
      <c r="BC29" s="2">
        <v>4.4579055441478443</v>
      </c>
      <c r="BD29" s="2">
        <v>4.1127982646420822</v>
      </c>
      <c r="BE29" s="2">
        <v>4.5708061002178653</v>
      </c>
      <c r="BF29" s="2">
        <v>4.6816037735849054</v>
      </c>
      <c r="BG29" s="6">
        <v>4.829573934837093</v>
      </c>
      <c r="BH29" s="6">
        <v>3.95</v>
      </c>
      <c r="BI29" s="2">
        <v>4.3149779735682818</v>
      </c>
      <c r="BJ29" s="2">
        <v>3.7884130982367759</v>
      </c>
      <c r="BK29" s="2">
        <v>3.7657430730478589</v>
      </c>
      <c r="BL29" s="6">
        <v>3.7891156462585034</v>
      </c>
      <c r="BM29" s="6">
        <v>5.0087336244541483</v>
      </c>
      <c r="BN29" s="2">
        <v>3.9173126614987082</v>
      </c>
      <c r="BO29" s="2">
        <v>3.9494949494949494</v>
      </c>
      <c r="BP29" s="2">
        <v>4.0934579439252339</v>
      </c>
      <c r="BQ29" s="2">
        <v>3.9284116331096195</v>
      </c>
      <c r="BR29" s="2">
        <v>3.9024390243902438</v>
      </c>
      <c r="BS29" s="2">
        <v>4.4028776978417268</v>
      </c>
      <c r="BT29" s="2">
        <v>4.6754966887417222</v>
      </c>
      <c r="BU29" s="2">
        <v>4.2028397565922919</v>
      </c>
      <c r="BV29" s="2">
        <v>4.059447983014862</v>
      </c>
      <c r="BW29" s="2">
        <v>4.1415929203539825</v>
      </c>
      <c r="BX29" s="2">
        <v>4.1715481171548117</v>
      </c>
      <c r="BY29" s="2">
        <v>4.4115044247787614</v>
      </c>
      <c r="BZ29" s="2">
        <v>4.2595936794582396</v>
      </c>
      <c r="CA29" s="2">
        <v>3.9298245614035086</v>
      </c>
      <c r="CB29" s="2">
        <v>3.4024390243902438</v>
      </c>
      <c r="CC29" s="2">
        <v>3.472</v>
      </c>
      <c r="CD29" s="2">
        <v>3.9818181818181819</v>
      </c>
      <c r="CE29" s="2">
        <v>4.908685968819599</v>
      </c>
      <c r="CF29" s="2">
        <v>5.028888888888889</v>
      </c>
      <c r="CG29" s="2">
        <v>3.6229166666666668</v>
      </c>
      <c r="CH29" s="2">
        <v>3.9579831932773111</v>
      </c>
      <c r="CI29" s="2">
        <v>3.2806652806652807</v>
      </c>
      <c r="CJ29" s="2">
        <v>3.5867237687366167</v>
      </c>
      <c r="CK29" s="2">
        <v>3.6989247311827955</v>
      </c>
      <c r="CL29" s="8">
        <v>0.36969696969696969</v>
      </c>
      <c r="CM29" s="8">
        <v>8.0808080808080808E-3</v>
      </c>
      <c r="CN29" s="8">
        <v>0.17979797979797979</v>
      </c>
      <c r="CO29" s="8">
        <v>0.44242424242424244</v>
      </c>
      <c r="CP29" s="8">
        <v>0.60576923076923073</v>
      </c>
      <c r="CQ29" s="8">
        <v>0.39423076923076922</v>
      </c>
      <c r="CR29" s="2">
        <v>4.746666666666667</v>
      </c>
      <c r="CS29" s="2">
        <v>4.674496644295302</v>
      </c>
      <c r="CT29" s="2">
        <v>4.0484848484848488</v>
      </c>
      <c r="CU29" s="8">
        <v>0.46250000000000002</v>
      </c>
      <c r="CV29" s="8">
        <v>0.53749999999999998</v>
      </c>
      <c r="CW29" s="2">
        <v>4.4249999999999998</v>
      </c>
      <c r="CX29" s="2">
        <v>4.8125</v>
      </c>
      <c r="CY29" s="2">
        <v>4.9625000000000004</v>
      </c>
      <c r="CZ29" s="8">
        <v>0.38914027149321267</v>
      </c>
      <c r="DA29" s="8">
        <v>0.61085972850678738</v>
      </c>
      <c r="DB29" s="2">
        <v>4.6561085972850682</v>
      </c>
      <c r="DC29" s="2">
        <v>4.5384615384615383</v>
      </c>
      <c r="DD29" s="2">
        <v>4.7058823529411766</v>
      </c>
      <c r="DE29" s="8">
        <v>0.6</v>
      </c>
      <c r="DF29" s="8">
        <v>0.4</v>
      </c>
      <c r="DG29" s="2">
        <v>4.4615384615384617</v>
      </c>
      <c r="DH29" s="2">
        <v>4.0916030534351142</v>
      </c>
      <c r="DI29" s="2">
        <v>4.114503816793893</v>
      </c>
      <c r="DJ29" s="2">
        <v>4.3129770992366412</v>
      </c>
      <c r="DK29" s="2">
        <v>4.4045801526717554</v>
      </c>
      <c r="DL29" s="2">
        <v>4.4093959731543624</v>
      </c>
      <c r="DM29" s="8">
        <v>0.7441860465116279</v>
      </c>
      <c r="DN29" s="8">
        <v>0.2558139534883721</v>
      </c>
      <c r="DO29" s="2">
        <v>4.5813953488372094</v>
      </c>
      <c r="DP29" s="6">
        <v>4.5813953488372094</v>
      </c>
      <c r="DQ29" s="6">
        <v>4.4832214765100673</v>
      </c>
      <c r="DR29" s="8">
        <v>0.69594594594594594</v>
      </c>
      <c r="DS29" s="8">
        <v>0.30405405405405406</v>
      </c>
      <c r="DT29" s="6">
        <v>4.3716216216216219</v>
      </c>
      <c r="DU29" s="6">
        <v>4.3108108108108105</v>
      </c>
      <c r="DV29" s="6">
        <v>4.4391891891891895</v>
      </c>
      <c r="DW29" s="8">
        <v>0.86486486486486491</v>
      </c>
      <c r="DX29" s="8">
        <v>0.13513513513513514</v>
      </c>
      <c r="DY29" s="6">
        <v>4.6013513513513518</v>
      </c>
      <c r="DZ29" s="2">
        <v>4.4729729729729728</v>
      </c>
      <c r="EA29" s="2">
        <v>4.6554054054054053</v>
      </c>
      <c r="EB29" s="8">
        <v>0.47727272727272729</v>
      </c>
      <c r="EC29" s="8">
        <v>0.52272727272727271</v>
      </c>
      <c r="ED29" s="2">
        <v>4.3787878787878789</v>
      </c>
      <c r="EE29" s="6">
        <v>4.5681818181818183</v>
      </c>
      <c r="EF29" s="8">
        <v>0.6742424242424242</v>
      </c>
      <c r="EG29" s="8">
        <v>0.32575757575757575</v>
      </c>
      <c r="EH29" s="6">
        <v>4.6287878787878789</v>
      </c>
      <c r="EI29" s="2">
        <v>4.7727272727272725</v>
      </c>
      <c r="EJ29" s="8">
        <v>0.10606060606060606</v>
      </c>
      <c r="EK29" s="8">
        <v>0.89393939393939392</v>
      </c>
      <c r="EL29" s="2">
        <v>4.5606060606060606</v>
      </c>
      <c r="EM29" s="2">
        <v>4.8712121212121211</v>
      </c>
      <c r="EN29" s="6">
        <v>4.8863636363636367</v>
      </c>
      <c r="EO29" s="8">
        <v>0.25757575757575757</v>
      </c>
      <c r="EP29" s="8">
        <v>0.74242424242424243</v>
      </c>
      <c r="EQ29" s="6">
        <v>4.5984848484848486</v>
      </c>
      <c r="ER29" s="2">
        <v>4.8484848484848486</v>
      </c>
      <c r="ES29" s="2">
        <v>4.8636363636363633</v>
      </c>
      <c r="ET29" s="8">
        <v>0.71604938271604934</v>
      </c>
      <c r="EU29" s="8">
        <v>0.2839506172839506</v>
      </c>
      <c r="EV29" s="2">
        <v>4.283950617283951</v>
      </c>
      <c r="EW29" s="8">
        <v>0.95454545454545459</v>
      </c>
      <c r="EX29" s="8">
        <v>4.5454545454545456E-2</v>
      </c>
      <c r="EY29" s="6">
        <v>4.1136363636363633</v>
      </c>
      <c r="EZ29" s="8">
        <v>0.23157894736842105</v>
      </c>
      <c r="FA29" s="8">
        <v>0.76842105263157889</v>
      </c>
      <c r="FB29" s="6">
        <v>4.6210526315789471</v>
      </c>
      <c r="FC29" s="8">
        <v>0.36507936507936506</v>
      </c>
      <c r="FD29" s="8">
        <v>0.63492063492063489</v>
      </c>
      <c r="FE29" s="2">
        <v>4.8412698412698409</v>
      </c>
      <c r="FF29" s="2">
        <v>4.7936507936507935</v>
      </c>
      <c r="FG29" s="8">
        <v>0.68</v>
      </c>
      <c r="FH29" s="8">
        <v>0.32</v>
      </c>
      <c r="FI29" s="2">
        <v>4.5199999999999996</v>
      </c>
      <c r="FJ29" s="2">
        <v>4.5599999999999996</v>
      </c>
      <c r="FK29" s="2">
        <v>3.6124999999999998</v>
      </c>
      <c r="FL29" s="2">
        <v>4.0543478260869561</v>
      </c>
      <c r="FM29" s="6">
        <v>4.1496350364963508</v>
      </c>
      <c r="FN29" s="6">
        <v>4.903614457831325</v>
      </c>
      <c r="FO29" s="2">
        <v>4.3975903614457827</v>
      </c>
      <c r="FP29" s="2">
        <v>4.572289156626506</v>
      </c>
      <c r="FQ29" s="2">
        <v>4.6425339366515841</v>
      </c>
      <c r="FR29" s="6">
        <v>4.755656108597285</v>
      </c>
      <c r="FS29" s="6">
        <v>4.8325791855203617</v>
      </c>
      <c r="FT29" s="2">
        <v>4.366515837104072</v>
      </c>
      <c r="FU29" s="2">
        <v>4.6832579185520364</v>
      </c>
      <c r="FV29" s="2">
        <v>4.2307692307692308</v>
      </c>
      <c r="FW29" s="6">
        <v>4.365384615384615</v>
      </c>
      <c r="FX29" s="6">
        <v>4.626760563380282</v>
      </c>
      <c r="FY29" s="2">
        <v>4.1797979797979794</v>
      </c>
      <c r="FZ29" s="2">
        <v>4.2646464646464644</v>
      </c>
      <c r="GB29" s="8">
        <v>3.0303030303030304E-2</v>
      </c>
      <c r="GC29" s="8">
        <v>0.5636363636363636</v>
      </c>
      <c r="GD29" s="8">
        <v>0.1898989898989899</v>
      </c>
      <c r="GE29" s="8">
        <v>0.21616161616161617</v>
      </c>
      <c r="GF29" s="8">
        <v>0.23030303030303031</v>
      </c>
      <c r="GG29" s="8">
        <v>0.1111111111111111</v>
      </c>
      <c r="GH29" s="8">
        <v>4.8484848484848485E-2</v>
      </c>
      <c r="GI29" s="8">
        <v>0.13535353535353536</v>
      </c>
      <c r="GJ29" s="8">
        <v>0.17373737373737375</v>
      </c>
      <c r="GK29" s="8">
        <v>0.26464646464646463</v>
      </c>
      <c r="GL29" s="8">
        <v>3.6363636363636362E-2</v>
      </c>
      <c r="GM29" s="1"/>
      <c r="GQ29" s="7"/>
      <c r="GR29" s="7"/>
      <c r="GU29" s="7"/>
      <c r="GV29" s="7"/>
      <c r="GY29" s="7"/>
      <c r="GZ29" s="7"/>
      <c r="HD29" s="7"/>
      <c r="HE29" s="7"/>
      <c r="HI29" s="7"/>
      <c r="HJ29" s="1"/>
      <c r="HL29" s="7"/>
      <c r="HM29" s="1"/>
      <c r="HO29" s="1"/>
      <c r="HP29" s="1"/>
      <c r="HR29" s="1"/>
      <c r="HS29" s="1"/>
      <c r="HV29" s="7"/>
      <c r="HW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</row>
    <row r="30" spans="1:261" x14ac:dyDescent="0.25">
      <c r="A30" s="16" t="s">
        <v>240</v>
      </c>
      <c r="B30" s="8">
        <v>0.98728813559322037</v>
      </c>
      <c r="C30" s="8">
        <v>1.2711864406779627E-2</v>
      </c>
      <c r="D30" s="8">
        <v>0.43220338983050849</v>
      </c>
      <c r="E30" s="8">
        <v>0.19915254237288135</v>
      </c>
      <c r="F30" s="8">
        <v>0.1652542372881356</v>
      </c>
      <c r="G30" s="8">
        <v>0.13983050847457626</v>
      </c>
      <c r="H30" s="8">
        <v>6.3559322033898302E-2</v>
      </c>
      <c r="I30" s="8">
        <v>0.30851063829787234</v>
      </c>
      <c r="J30" s="8">
        <v>0.69148936170212771</v>
      </c>
      <c r="K30" s="8">
        <v>5.9322033898305086E-2</v>
      </c>
      <c r="L30" s="8">
        <v>0.1271186440677966</v>
      </c>
      <c r="M30" s="8">
        <v>0.26271186440677968</v>
      </c>
      <c r="N30" s="8">
        <v>0.55084745762711862</v>
      </c>
      <c r="O30" s="8">
        <v>0.72727272727272729</v>
      </c>
      <c r="P30" s="8">
        <v>0.27272727272727271</v>
      </c>
      <c r="Q30" s="2">
        <v>4.333333333333333</v>
      </c>
      <c r="R30" s="8">
        <v>0.23214285714285715</v>
      </c>
      <c r="S30" s="8">
        <v>0.7678571428571429</v>
      </c>
      <c r="T30" s="6">
        <v>4.2321428571428568</v>
      </c>
      <c r="U30" s="6">
        <v>4.6428571428571432</v>
      </c>
      <c r="V30" s="2">
        <v>4.4107142857142856</v>
      </c>
      <c r="W30" s="8">
        <v>0.24742268041237114</v>
      </c>
      <c r="X30" s="8">
        <v>0.75257731958762886</v>
      </c>
      <c r="Y30" s="2">
        <v>4.2371134020618557</v>
      </c>
      <c r="Z30" s="2">
        <v>4.6391752577319592</v>
      </c>
      <c r="AA30" s="6">
        <v>4.268041237113402</v>
      </c>
      <c r="AB30" s="8">
        <v>0.78260869565217395</v>
      </c>
      <c r="AC30" s="8">
        <v>0.21739130434782608</v>
      </c>
      <c r="AD30" s="6">
        <v>4.4782608695652177</v>
      </c>
      <c r="AE30" s="8">
        <v>0.10059171597633136</v>
      </c>
      <c r="AF30" s="8">
        <v>0.89940828402366868</v>
      </c>
      <c r="AG30" s="2">
        <v>4.7514792899408285</v>
      </c>
      <c r="AH30" s="2">
        <v>4.9940828402366861</v>
      </c>
      <c r="AI30" s="2">
        <v>4.27810650887574</v>
      </c>
      <c r="AJ30" s="8">
        <v>0.11764705882352941</v>
      </c>
      <c r="AK30" s="8">
        <v>0.88235294117647056</v>
      </c>
      <c r="AL30" s="6">
        <v>4</v>
      </c>
      <c r="AM30" s="8">
        <v>0.27906976744186046</v>
      </c>
      <c r="AN30" s="8">
        <v>0.72093023255813948</v>
      </c>
      <c r="AO30" s="6">
        <v>4.2093023255813957</v>
      </c>
      <c r="AP30" s="2">
        <v>4.331707317073171</v>
      </c>
      <c r="AQ30" s="8">
        <v>8.0745341614906832E-2</v>
      </c>
      <c r="AR30" s="8">
        <v>0.91925465838509313</v>
      </c>
      <c r="AS30" s="6">
        <v>4.1863354037267078</v>
      </c>
      <c r="AT30" s="6">
        <v>4.2173913043478262</v>
      </c>
      <c r="AU30" s="2">
        <v>5.0186335403726705</v>
      </c>
      <c r="AV30" s="8">
        <v>0.28695652173913044</v>
      </c>
      <c r="AW30" s="8">
        <v>0.71304347826086956</v>
      </c>
      <c r="AX30" s="2">
        <v>3.8869565217391306</v>
      </c>
      <c r="AY30" s="2">
        <v>3.7391304347826089</v>
      </c>
      <c r="AZ30" s="6">
        <v>3.2782608695652176</v>
      </c>
      <c r="BA30" s="6">
        <v>3.9310344827586206</v>
      </c>
      <c r="BB30" s="2">
        <v>4.7641921397379914</v>
      </c>
      <c r="BC30" s="2">
        <v>3.6375545851528384</v>
      </c>
      <c r="BD30" s="2">
        <v>3.2600896860986546</v>
      </c>
      <c r="BE30" s="2">
        <v>4.2162162162162158</v>
      </c>
      <c r="BF30" s="2">
        <v>3.9009433962264151</v>
      </c>
      <c r="BG30" s="6">
        <v>4.5147058823529411</v>
      </c>
      <c r="BH30" s="6">
        <v>4.7168949771689501</v>
      </c>
      <c r="BI30" s="2">
        <v>4.4394618834080717</v>
      </c>
      <c r="BJ30" s="2">
        <v>3.6902654867256639</v>
      </c>
      <c r="BK30" s="2">
        <v>4.151832460732984</v>
      </c>
      <c r="BL30" s="6">
        <v>3.7427184466019416</v>
      </c>
      <c r="BM30" s="6">
        <v>4.9064039408866993</v>
      </c>
      <c r="BN30" s="2">
        <v>3.601156069364162</v>
      </c>
      <c r="BO30" s="2">
        <v>3.8347457627118646</v>
      </c>
      <c r="BP30" s="2" t="e">
        <v>#N/A</v>
      </c>
      <c r="BQ30" s="2" t="e">
        <v>#N/A</v>
      </c>
      <c r="BR30" s="2">
        <v>3.7565217391304349</v>
      </c>
      <c r="BS30" s="2">
        <v>4.4794520547945202</v>
      </c>
      <c r="BT30" s="2">
        <v>4.4794520547945202</v>
      </c>
      <c r="BU30" s="2">
        <v>4.0129870129870131</v>
      </c>
      <c r="BV30" s="2">
        <v>3.9740259740259742</v>
      </c>
      <c r="BW30" s="2">
        <v>4.0139534883720929</v>
      </c>
      <c r="BX30" s="2">
        <v>3.863905325443787</v>
      </c>
      <c r="BY30" s="2">
        <v>4.1848341232227488</v>
      </c>
      <c r="BZ30" s="2">
        <v>4.0945273631840795</v>
      </c>
      <c r="CA30" s="2">
        <v>4.5376344086021509</v>
      </c>
      <c r="CB30" s="2">
        <v>4.4561403508771926</v>
      </c>
      <c r="CC30" s="2">
        <v>4.1159420289855069</v>
      </c>
      <c r="CD30" s="2">
        <v>3.9322033898305087</v>
      </c>
      <c r="CE30" s="2">
        <v>4.0859728506787327</v>
      </c>
      <c r="CF30" s="2">
        <v>4.1085972850678729</v>
      </c>
      <c r="CG30" s="2">
        <v>3.3347826086956522</v>
      </c>
      <c r="CH30" s="2">
        <v>3.4122807017543861</v>
      </c>
      <c r="CI30" s="2">
        <v>4.6622222222222218</v>
      </c>
      <c r="CJ30" s="2">
        <v>4.4863636363636363</v>
      </c>
      <c r="CK30" s="2">
        <v>4.4213483146067416</v>
      </c>
      <c r="CL30" s="8">
        <v>0.18220338983050846</v>
      </c>
      <c r="CM30" s="8">
        <v>7.6271186440677971E-2</v>
      </c>
      <c r="CN30" s="8">
        <v>0.2923728813559322</v>
      </c>
      <c r="CO30" s="8">
        <v>0.44915254237288138</v>
      </c>
      <c r="CP30" s="8">
        <v>0.47150259067357514</v>
      </c>
      <c r="CQ30" s="8">
        <v>0.52849740932642486</v>
      </c>
      <c r="CR30" s="2">
        <v>4.6808510638297873</v>
      </c>
      <c r="CS30" s="2">
        <v>4.5319148936170217</v>
      </c>
      <c r="CT30" s="2">
        <v>3.9661016949152543</v>
      </c>
      <c r="CU30" s="8">
        <v>0.13</v>
      </c>
      <c r="CV30" s="8">
        <v>0.87</v>
      </c>
      <c r="CW30" s="2">
        <v>4.09</v>
      </c>
      <c r="CX30" s="2">
        <v>4.43</v>
      </c>
      <c r="CY30" s="2">
        <v>4.47</v>
      </c>
      <c r="CZ30" s="8">
        <v>6.9148936170212769E-2</v>
      </c>
      <c r="DA30" s="8">
        <v>0.93085106382978722</v>
      </c>
      <c r="DB30" s="2">
        <v>4.7659574468085104</v>
      </c>
      <c r="DC30" s="2">
        <v>4.8936170212765955</v>
      </c>
      <c r="DD30" s="2">
        <v>4.75</v>
      </c>
      <c r="DE30" s="8">
        <v>0.20833333333333334</v>
      </c>
      <c r="DF30" s="8">
        <v>0.79166666666666663</v>
      </c>
      <c r="DG30" s="2">
        <v>4.354166666666667</v>
      </c>
      <c r="DH30" s="2">
        <v>3.8333333333333335</v>
      </c>
      <c r="DI30" s="2">
        <v>3.6538461538461537</v>
      </c>
      <c r="DJ30" s="2">
        <v>4.0897435897435894</v>
      </c>
      <c r="DK30" s="2">
        <v>4.166666666666667</v>
      </c>
      <c r="DL30" s="2">
        <v>4.5157894736842108</v>
      </c>
      <c r="DM30" s="8">
        <v>0.30769230769230771</v>
      </c>
      <c r="DN30" s="8">
        <v>0.69230769230769229</v>
      </c>
      <c r="DO30" s="2">
        <v>4.5538461538461537</v>
      </c>
      <c r="DP30" s="6">
        <v>4.476923076923077</v>
      </c>
      <c r="DQ30" s="6">
        <v>4.5098039215686274</v>
      </c>
      <c r="DR30" s="8">
        <v>0.72268907563025209</v>
      </c>
      <c r="DS30" s="8">
        <v>0.27731092436974791</v>
      </c>
      <c r="DT30" s="6">
        <v>4.1932773109243699</v>
      </c>
      <c r="DU30" s="6">
        <v>4.0336134453781511</v>
      </c>
      <c r="DV30" s="6">
        <v>4.1596638655462188</v>
      </c>
      <c r="DW30" s="8">
        <v>0.79831932773109249</v>
      </c>
      <c r="DX30" s="8">
        <v>0.20168067226890757</v>
      </c>
      <c r="DY30" s="6">
        <v>4.2352941176470589</v>
      </c>
      <c r="DZ30" s="2">
        <v>4.0756302521008401</v>
      </c>
      <c r="EA30" s="2">
        <v>4.2268907563025211</v>
      </c>
      <c r="EB30" s="8">
        <v>0.73958333333333337</v>
      </c>
      <c r="EC30" s="8">
        <v>0.26041666666666669</v>
      </c>
      <c r="ED30" s="2">
        <v>4.354166666666667</v>
      </c>
      <c r="EE30" s="6">
        <v>4.364583333333333</v>
      </c>
      <c r="EF30" s="8">
        <v>0.8125</v>
      </c>
      <c r="EG30" s="8">
        <v>0.1875</v>
      </c>
      <c r="EH30" s="6">
        <v>4.260416666666667</v>
      </c>
      <c r="EI30" s="2">
        <v>4.28125</v>
      </c>
      <c r="EJ30" s="8">
        <v>0.33333333333333331</v>
      </c>
      <c r="EK30" s="8">
        <v>0.66666666666666663</v>
      </c>
      <c r="EL30" s="2">
        <v>4.229166666666667</v>
      </c>
      <c r="EM30" s="2">
        <v>4.385416666666667</v>
      </c>
      <c r="EN30" s="6">
        <v>4.354166666666667</v>
      </c>
      <c r="EO30" s="8">
        <v>0.39830508474576271</v>
      </c>
      <c r="EP30" s="8">
        <v>0.60169491525423724</v>
      </c>
      <c r="EQ30" s="6">
        <v>4.135416666666667</v>
      </c>
      <c r="ER30" s="2">
        <v>4.260416666666667</v>
      </c>
      <c r="ES30" s="2">
        <v>4.25</v>
      </c>
      <c r="ET30" s="8">
        <v>0.52173913043478259</v>
      </c>
      <c r="EU30" s="8">
        <v>0.47826086956521741</v>
      </c>
      <c r="EV30" s="2">
        <v>3.8260869565217392</v>
      </c>
      <c r="EW30" s="8">
        <v>0.84090909090909094</v>
      </c>
      <c r="EX30" s="8">
        <v>0.15909090909090909</v>
      </c>
      <c r="EY30" s="6">
        <v>4.0454545454545459</v>
      </c>
      <c r="EZ30" s="8">
        <v>0.58333333333333337</v>
      </c>
      <c r="FA30" s="8">
        <v>0.41666666666666669</v>
      </c>
      <c r="FB30" s="6">
        <v>4.229166666666667</v>
      </c>
      <c r="FC30" s="8">
        <v>0.57746478873239437</v>
      </c>
      <c r="FD30" s="8">
        <v>0.42253521126760563</v>
      </c>
      <c r="FE30" s="2">
        <v>4.619718309859155</v>
      </c>
      <c r="FF30" s="2">
        <v>4.6619718309859151</v>
      </c>
      <c r="FG30" s="8">
        <v>0.2857142857142857</v>
      </c>
      <c r="FH30" s="8">
        <v>0.7142857142857143</v>
      </c>
      <c r="FI30" s="2">
        <v>4.3835616438356162</v>
      </c>
      <c r="FJ30" s="2">
        <v>4.397260273972603</v>
      </c>
      <c r="FK30" s="2">
        <v>3.8837209302325579</v>
      </c>
      <c r="FL30" s="2">
        <v>3.0303030303030303</v>
      </c>
      <c r="FM30" s="6">
        <v>3.9659090909090908</v>
      </c>
      <c r="FN30" s="6">
        <v>4.875</v>
      </c>
      <c r="FO30" s="2">
        <v>4.3571428571428568</v>
      </c>
      <c r="FP30" s="2">
        <v>4.6428571428571432</v>
      </c>
      <c r="FQ30" s="2">
        <v>4.4353741496598635</v>
      </c>
      <c r="FR30" s="6">
        <v>4.3605442176870746</v>
      </c>
      <c r="FS30" s="6">
        <v>4.3605442176870746</v>
      </c>
      <c r="FT30" s="2">
        <v>3.8639455782312924</v>
      </c>
      <c r="FU30" s="2">
        <v>4.4897959183673466</v>
      </c>
      <c r="FV30" s="2">
        <v>4.78125</v>
      </c>
      <c r="FW30" s="6">
        <v>4.84375</v>
      </c>
      <c r="FX30" s="6">
        <v>4.7966101694915251</v>
      </c>
      <c r="FY30" s="2">
        <v>4.2342342342342345</v>
      </c>
      <c r="FZ30" s="2">
        <v>4.4366812227074233</v>
      </c>
      <c r="GB30" s="8">
        <v>4.2372881355932202E-2</v>
      </c>
      <c r="GC30" s="8">
        <v>0.55508474576271183</v>
      </c>
      <c r="GD30" s="8">
        <v>0.22457627118644069</v>
      </c>
      <c r="GE30" s="8">
        <v>0.17796610169491525</v>
      </c>
      <c r="GF30" s="8">
        <v>0.16949152542372881</v>
      </c>
      <c r="GG30" s="8">
        <v>5.9322033898305086E-2</v>
      </c>
      <c r="GH30" s="8">
        <v>3.3898305084745763E-2</v>
      </c>
      <c r="GI30" s="8">
        <v>0.1059322033898305</v>
      </c>
      <c r="GJ30" s="8">
        <v>0.19491525423728814</v>
      </c>
      <c r="GK30" s="8">
        <v>0.36016949152542371</v>
      </c>
      <c r="GL30" s="8">
        <v>7.6271186440677971E-2</v>
      </c>
      <c r="GM30" s="1"/>
      <c r="GQ30" s="7"/>
      <c r="GR30" s="7"/>
      <c r="GU30" s="7"/>
      <c r="GV30" s="7"/>
      <c r="GY30" s="7"/>
      <c r="GZ30" s="7"/>
      <c r="HD30" s="7"/>
      <c r="HE30" s="7"/>
      <c r="HI30" s="7"/>
      <c r="HJ30" s="1"/>
      <c r="HL30" s="7"/>
      <c r="HM30" s="1"/>
      <c r="HO30" s="1"/>
      <c r="HP30" s="1"/>
      <c r="HR30" s="1"/>
      <c r="HS30" s="1"/>
      <c r="HV30" s="7"/>
      <c r="HW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</row>
    <row r="31" spans="1:261" x14ac:dyDescent="0.25">
      <c r="A31" s="16" t="s">
        <v>241</v>
      </c>
      <c r="B31" s="8">
        <v>0.97354497354497349</v>
      </c>
      <c r="C31" s="8">
        <v>2.6455026455026509E-2</v>
      </c>
      <c r="D31" s="8">
        <v>0.50264550264550267</v>
      </c>
      <c r="E31" s="8">
        <v>0.14285714285714285</v>
      </c>
      <c r="F31" s="8">
        <v>8.9947089947089942E-2</v>
      </c>
      <c r="G31" s="8">
        <v>0.23280423280423279</v>
      </c>
      <c r="H31" s="8">
        <v>3.1746031746031744E-2</v>
      </c>
      <c r="I31" s="8"/>
      <c r="J31" s="8"/>
      <c r="K31" s="8">
        <v>4.7619047619047616E-2</v>
      </c>
      <c r="L31" s="8">
        <v>0.1111111111111111</v>
      </c>
      <c r="M31" s="8">
        <v>0.22222222222222221</v>
      </c>
      <c r="N31" s="8">
        <v>0.61904761904761907</v>
      </c>
      <c r="O31" s="8">
        <v>0.86111111111111116</v>
      </c>
      <c r="P31" s="8">
        <v>0.1388888888888889</v>
      </c>
      <c r="Q31" s="2">
        <v>4.9444444444444446</v>
      </c>
      <c r="R31" s="8">
        <v>0.91176470588235292</v>
      </c>
      <c r="S31" s="8">
        <v>8.8235294117647065E-2</v>
      </c>
      <c r="T31" s="6">
        <v>4.5735294117647056</v>
      </c>
      <c r="U31" s="6">
        <v>4.6911764705882355</v>
      </c>
      <c r="V31" s="2">
        <v>4.632352941176471</v>
      </c>
      <c r="W31" s="8">
        <v>0.48275862068965519</v>
      </c>
      <c r="X31" s="8">
        <v>0.51724137931034486</v>
      </c>
      <c r="Y31" s="2">
        <v>4.2758620689655169</v>
      </c>
      <c r="Z31" s="2">
        <v>4.5</v>
      </c>
      <c r="AA31" s="6">
        <v>4.2931034482758621</v>
      </c>
      <c r="AB31" s="8">
        <v>0.90540540540540537</v>
      </c>
      <c r="AC31" s="8">
        <v>9.45945945945946E-2</v>
      </c>
      <c r="AD31" s="6">
        <v>5</v>
      </c>
      <c r="AE31" s="8">
        <v>0.58156028368794321</v>
      </c>
      <c r="AF31" s="8">
        <v>0.41843971631205673</v>
      </c>
      <c r="AG31" s="2">
        <v>4.3475177304964543</v>
      </c>
      <c r="AH31" s="2">
        <v>4.6312056737588652</v>
      </c>
      <c r="AI31" s="2">
        <v>4.1560283687943258</v>
      </c>
      <c r="AJ31" s="8">
        <v>0.58490566037735847</v>
      </c>
      <c r="AK31" s="8">
        <v>0.41509433962264153</v>
      </c>
      <c r="AL31" s="6">
        <v>3.8113207547169812</v>
      </c>
      <c r="AM31" s="8">
        <v>0.82608695652173914</v>
      </c>
      <c r="AN31" s="8">
        <v>0.17391304347826086</v>
      </c>
      <c r="AO31" s="6">
        <v>3.9782608695652173</v>
      </c>
      <c r="AP31" s="2">
        <v>4.2484848484848481</v>
      </c>
      <c r="AQ31" s="8">
        <v>0.47368421052631576</v>
      </c>
      <c r="AR31" s="8">
        <v>0.52631578947368418</v>
      </c>
      <c r="AS31" s="6">
        <v>3.9298245614035086</v>
      </c>
      <c r="AT31" s="6">
        <v>3.5877192982456139</v>
      </c>
      <c r="AU31" s="2">
        <v>4.7631578947368425</v>
      </c>
      <c r="AV31" s="8">
        <v>0.58974358974358976</v>
      </c>
      <c r="AW31" s="8">
        <v>0.41025641025641024</v>
      </c>
      <c r="AX31" s="2">
        <v>3.2692307692307692</v>
      </c>
      <c r="AY31" s="2">
        <v>3.3333333333333335</v>
      </c>
      <c r="AZ31" s="6">
        <v>3.0384615384615383</v>
      </c>
      <c r="BA31" s="6">
        <v>4.241935483870968</v>
      </c>
      <c r="BB31" s="2">
        <v>4.5268817204301079</v>
      </c>
      <c r="BC31" s="2">
        <v>3.903225806451613</v>
      </c>
      <c r="BD31" s="2">
        <v>3.6994535519125682</v>
      </c>
      <c r="BE31" s="2">
        <v>3.9340659340659339</v>
      </c>
      <c r="BF31" s="2">
        <v>4.0054945054945055</v>
      </c>
      <c r="BG31" s="6">
        <v>3.7960526315789473</v>
      </c>
      <c r="BH31" s="6">
        <v>4.165745856353591</v>
      </c>
      <c r="BI31" s="2">
        <v>3.8695652173913042</v>
      </c>
      <c r="BJ31" s="2">
        <v>4.2699386503067487</v>
      </c>
      <c r="BL31" s="6">
        <v>3.486842105263158</v>
      </c>
      <c r="BM31" s="6">
        <v>3.4655172413793105</v>
      </c>
      <c r="BN31" s="2">
        <v>4.6726190476190474</v>
      </c>
      <c r="BO31" s="2">
        <v>3.6031746031746033</v>
      </c>
      <c r="BP31" s="2">
        <v>3.9289940828402368</v>
      </c>
      <c r="BQ31" s="2">
        <v>3.7359550561797752</v>
      </c>
      <c r="BR31" s="2">
        <v>3.7569060773480665</v>
      </c>
      <c r="BS31" s="2">
        <v>4.306010928961749</v>
      </c>
      <c r="BT31" s="2">
        <v>4.5027322404371581</v>
      </c>
      <c r="BU31" s="2">
        <v>4.0159574468085104</v>
      </c>
      <c r="BV31" s="2">
        <v>3.9946236559139785</v>
      </c>
      <c r="BW31" s="2">
        <v>3.9333333333333331</v>
      </c>
      <c r="BX31" s="2">
        <v>3.8414634146341462</v>
      </c>
      <c r="BY31" s="2">
        <v>4.3661202185792352</v>
      </c>
      <c r="BZ31" s="2">
        <v>4.2777777777777777</v>
      </c>
      <c r="CA31" s="2">
        <v>4.3831775700934577</v>
      </c>
      <c r="CB31" s="2">
        <v>3.8035714285714284</v>
      </c>
      <c r="CC31" s="2">
        <v>3.5507246376811592</v>
      </c>
      <c r="CD31" s="2">
        <v>4.1164021164021163</v>
      </c>
      <c r="CE31" s="2">
        <v>4.4581005586592175</v>
      </c>
      <c r="CF31" s="2">
        <v>4.4189944134078214</v>
      </c>
      <c r="CG31" s="2">
        <v>2.5454545454545454</v>
      </c>
      <c r="CH31" s="2">
        <v>2.6882352941176473</v>
      </c>
      <c r="CI31" s="2">
        <v>5.0659340659340657</v>
      </c>
      <c r="CJ31" s="2">
        <v>4.9450549450549453</v>
      </c>
      <c r="CK31" s="2">
        <v>4.7727272727272725</v>
      </c>
      <c r="CL31" s="8">
        <v>0.59259259259259256</v>
      </c>
      <c r="CM31" s="8">
        <v>2.6455026455026454E-2</v>
      </c>
      <c r="CN31" s="8">
        <v>0.15343915343915343</v>
      </c>
      <c r="CO31" s="8">
        <v>0.2275132275132275</v>
      </c>
      <c r="CP31" s="8">
        <v>0.79220779220779225</v>
      </c>
      <c r="CQ31" s="8">
        <v>0.20779220779220781</v>
      </c>
      <c r="CR31" s="2">
        <v>4.2602739726027394</v>
      </c>
      <c r="CS31" s="2">
        <v>4.1917808219178081</v>
      </c>
      <c r="CT31" s="2">
        <v>3.9153439153439153</v>
      </c>
      <c r="CU31" s="8">
        <v>0.47916666666666669</v>
      </c>
      <c r="CV31" s="8">
        <v>0.52083333333333337</v>
      </c>
      <c r="CW31" s="2">
        <v>4.25</v>
      </c>
      <c r="CX31" s="2">
        <v>4.375</v>
      </c>
      <c r="CY31" s="2">
        <v>4.416666666666667</v>
      </c>
      <c r="CZ31" s="8">
        <v>0.33812949640287771</v>
      </c>
      <c r="DA31" s="8">
        <v>0.66187050359712229</v>
      </c>
      <c r="DB31" s="2">
        <v>4.2517985611510793</v>
      </c>
      <c r="DC31" s="2">
        <v>4.2158273381294968</v>
      </c>
      <c r="DD31" s="2">
        <v>4.4244604316546763</v>
      </c>
      <c r="DE31" s="8">
        <v>0.7441860465116279</v>
      </c>
      <c r="DF31" s="8">
        <v>0.2558139534883721</v>
      </c>
      <c r="DG31" s="2">
        <v>4.6511627906976747</v>
      </c>
      <c r="DH31" s="2">
        <v>3.5272727272727273</v>
      </c>
      <c r="DI31" s="2">
        <v>3.6727272727272728</v>
      </c>
      <c r="DJ31" s="2">
        <v>3.6545454545454548</v>
      </c>
      <c r="DK31" s="2">
        <v>3.6363636363636362</v>
      </c>
      <c r="DL31" s="2">
        <v>3.5704225352112675</v>
      </c>
      <c r="DM31" s="8">
        <v>0.67796610169491522</v>
      </c>
      <c r="DN31" s="8">
        <v>0.32203389830508472</v>
      </c>
      <c r="DO31" s="2">
        <v>3.8813559322033897</v>
      </c>
      <c r="DP31" s="6">
        <v>3.9152542372881354</v>
      </c>
      <c r="DQ31" s="6">
        <v>4.1049382716049383</v>
      </c>
      <c r="DR31" s="8">
        <v>0.90109890109890112</v>
      </c>
      <c r="DS31" s="8">
        <v>9.8901098901098897E-2</v>
      </c>
      <c r="DT31" s="6">
        <v>4.0879120879120876</v>
      </c>
      <c r="DU31" s="6">
        <v>3.8901098901098901</v>
      </c>
      <c r="DV31" s="6">
        <v>3.9230769230769229</v>
      </c>
      <c r="DW31" s="8">
        <v>0.95604395604395609</v>
      </c>
      <c r="DX31" s="8">
        <v>4.3956043956043959E-2</v>
      </c>
      <c r="DY31" s="6">
        <v>3.8901098901098901</v>
      </c>
      <c r="DZ31" s="2">
        <v>3.7362637362637363</v>
      </c>
      <c r="EA31" s="2">
        <v>3.8681318681318682</v>
      </c>
      <c r="EB31" s="8">
        <v>0.84269662921348309</v>
      </c>
      <c r="EC31" s="8">
        <v>0.15730337078651685</v>
      </c>
      <c r="ED31" s="2">
        <v>3.606741573033708</v>
      </c>
      <c r="EE31" s="6">
        <v>3.7640449438202248</v>
      </c>
      <c r="EF31" s="8">
        <v>0.898876404494382</v>
      </c>
      <c r="EG31" s="8">
        <v>0.10112359550561797</v>
      </c>
      <c r="EH31" s="6">
        <v>3.4382022471910112</v>
      </c>
      <c r="EI31" s="2">
        <v>3.5617977528089888</v>
      </c>
      <c r="EJ31" s="8">
        <v>0.6629213483146067</v>
      </c>
      <c r="EK31" s="8">
        <v>0.33707865168539325</v>
      </c>
      <c r="EL31" s="2">
        <v>3.5842696629213484</v>
      </c>
      <c r="EM31" s="2">
        <v>3.9213483146067416</v>
      </c>
      <c r="EN31" s="6">
        <v>3.8202247191011236</v>
      </c>
      <c r="EO31" s="8">
        <v>0.69841269841269837</v>
      </c>
      <c r="EP31" s="8">
        <v>0.30158730158730157</v>
      </c>
      <c r="EQ31" s="6">
        <v>3.5730337078651684</v>
      </c>
      <c r="ER31" s="2">
        <v>3.8314606741573032</v>
      </c>
      <c r="ES31" s="2">
        <v>3.707865168539326</v>
      </c>
      <c r="ET31" s="8">
        <v>0.88888888888888884</v>
      </c>
      <c r="EU31" s="8">
        <v>0.1111111111111111</v>
      </c>
      <c r="EV31" s="2">
        <v>4.0666666666666664</v>
      </c>
      <c r="EW31" s="8">
        <v>0.91836734693877553</v>
      </c>
      <c r="EX31" s="8">
        <v>8.1632653061224483E-2</v>
      </c>
      <c r="EY31" s="6">
        <v>3.7755102040816326</v>
      </c>
      <c r="EZ31" s="8">
        <v>0.72881355932203384</v>
      </c>
      <c r="FA31" s="8">
        <v>0.2711864406779661</v>
      </c>
      <c r="FB31" s="6">
        <v>3.8983050847457625</v>
      </c>
      <c r="FC31" s="8">
        <v>0.61375661375661372</v>
      </c>
      <c r="FD31" s="8">
        <v>0.38624338624338622</v>
      </c>
      <c r="FE31" s="2">
        <v>4.0899470899470902</v>
      </c>
      <c r="FF31" s="2">
        <v>4.1534391534391535</v>
      </c>
      <c r="FG31" s="8">
        <v>0.74468085106382975</v>
      </c>
      <c r="FH31" s="8">
        <v>0.25531914893617019</v>
      </c>
      <c r="FI31" s="2">
        <v>3.4893617021276597</v>
      </c>
      <c r="FJ31" s="2">
        <v>3.6595744680851063</v>
      </c>
      <c r="FK31" s="2">
        <v>3.5972222222222223</v>
      </c>
      <c r="FL31" s="2">
        <v>4.2045454545454541</v>
      </c>
      <c r="FM31" s="6">
        <v>3.8042328042328042</v>
      </c>
      <c r="FN31" s="6">
        <v>4.0754716981132075</v>
      </c>
      <c r="FP31" s="2">
        <v>4.0566037735849054</v>
      </c>
      <c r="FQ31" s="2">
        <v>4.3584905660377355</v>
      </c>
      <c r="FR31" s="6">
        <v>4.1066666666666665</v>
      </c>
      <c r="FS31" s="6">
        <v>4.3066666666666666</v>
      </c>
      <c r="FT31" s="2">
        <v>4.12</v>
      </c>
      <c r="FU31" s="2">
        <v>4.1733333333333329</v>
      </c>
      <c r="FW31" s="6"/>
      <c r="FX31" s="6">
        <v>4.0793650793650791</v>
      </c>
      <c r="FY31" s="2">
        <v>4.1297297297297293</v>
      </c>
      <c r="FZ31" s="2">
        <v>4.3016759776536313</v>
      </c>
      <c r="GB31" s="8">
        <v>6.9518716577540107E-2</v>
      </c>
      <c r="GC31" s="8">
        <v>0.42245989304812837</v>
      </c>
      <c r="GD31" s="8">
        <v>0.45454545454545453</v>
      </c>
      <c r="GE31" s="8">
        <v>5.3475935828877004E-2</v>
      </c>
      <c r="GF31" s="8">
        <v>0.16847826086956522</v>
      </c>
      <c r="GG31" s="8">
        <v>5.434782608695652E-2</v>
      </c>
      <c r="GH31" s="8">
        <v>5.434782608695652E-2</v>
      </c>
      <c r="GI31" s="8">
        <v>0.14130434782608695</v>
      </c>
      <c r="GJ31" s="8">
        <v>0.20652173913043478</v>
      </c>
      <c r="GK31" s="8">
        <v>0.28260869565217389</v>
      </c>
      <c r="GL31" s="8">
        <v>9.2391304347826081E-2</v>
      </c>
      <c r="GM31" s="1"/>
      <c r="GQ31" s="7"/>
      <c r="GR31" s="7"/>
      <c r="GU31" s="7"/>
      <c r="GV31" s="7"/>
      <c r="GY31" s="7"/>
      <c r="GZ31" s="7"/>
      <c r="HD31" s="7"/>
      <c r="HE31" s="7"/>
      <c r="HI31" s="7"/>
      <c r="HJ31" s="1"/>
      <c r="HL31" s="7"/>
      <c r="HM31" s="1"/>
      <c r="HO31" s="1"/>
      <c r="HP31" s="1"/>
      <c r="HR31" s="1"/>
      <c r="HS31" s="1"/>
      <c r="HV31" s="7"/>
      <c r="HW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</row>
    <row r="32" spans="1:261" x14ac:dyDescent="0.25">
      <c r="A32" s="16" t="s">
        <v>242</v>
      </c>
      <c r="B32" s="8"/>
      <c r="C32" s="8"/>
      <c r="D32" s="8">
        <v>0.34567901234567899</v>
      </c>
      <c r="E32" s="8">
        <v>7.407407407407407E-2</v>
      </c>
      <c r="F32" s="8">
        <v>0.10699588477366255</v>
      </c>
      <c r="G32" s="8">
        <v>0.24691358024691357</v>
      </c>
      <c r="H32" s="8">
        <v>0.22633744855967078</v>
      </c>
      <c r="I32" s="8">
        <v>0.16049382716049382</v>
      </c>
      <c r="J32" s="8">
        <v>0.83950617283950613</v>
      </c>
      <c r="K32" s="8"/>
      <c r="L32" s="8"/>
      <c r="M32" s="8"/>
      <c r="N32" s="8"/>
      <c r="O32" s="8"/>
      <c r="P32" s="8"/>
      <c r="Q32" s="2">
        <v>5</v>
      </c>
      <c r="R32" s="8"/>
      <c r="S32" s="8"/>
      <c r="T32" s="6">
        <v>4.8035714285714288</v>
      </c>
      <c r="U32" s="6">
        <v>4.8571428571428568</v>
      </c>
      <c r="V32" s="2">
        <v>4.6071428571428568</v>
      </c>
      <c r="W32" s="8"/>
      <c r="X32" s="8"/>
      <c r="Y32" s="2">
        <v>4.4242424242424239</v>
      </c>
      <c r="Z32" s="2">
        <v>4.4696969696969697</v>
      </c>
      <c r="AA32" s="6">
        <v>4.3181818181818183</v>
      </c>
      <c r="AB32" s="8"/>
      <c r="AC32" s="8"/>
      <c r="AD32" s="6">
        <v>4.4821428571428568</v>
      </c>
      <c r="AE32" s="8"/>
      <c r="AF32" s="8"/>
      <c r="AG32" s="2">
        <v>4.0101522842639596</v>
      </c>
      <c r="AH32" s="2">
        <v>4.2081218274111674</v>
      </c>
      <c r="AI32" s="2">
        <v>3.781725888324873</v>
      </c>
      <c r="AJ32" s="8"/>
      <c r="AK32" s="8"/>
      <c r="AL32" s="6">
        <v>3.4</v>
      </c>
      <c r="AM32" s="8"/>
      <c r="AN32" s="8"/>
      <c r="AO32" s="6">
        <v>4.1463414634146343</v>
      </c>
      <c r="AP32" s="2">
        <v>4.1535087719298245</v>
      </c>
      <c r="AQ32" s="8"/>
      <c r="AR32" s="8"/>
      <c r="AS32" s="6">
        <v>3.6074766355140189</v>
      </c>
      <c r="AT32" s="6">
        <v>3.542056074766355</v>
      </c>
      <c r="AU32" s="2">
        <v>4.7757009345794392</v>
      </c>
      <c r="AV32" s="8"/>
      <c r="AW32" s="8"/>
      <c r="AX32" s="2">
        <v>4.2095238095238097</v>
      </c>
      <c r="AY32" s="2">
        <v>4.0952380952380949</v>
      </c>
      <c r="AZ32" s="6">
        <v>3.8761904761904762</v>
      </c>
      <c r="BA32" s="6">
        <v>4.4647302904564317</v>
      </c>
      <c r="BB32" s="2">
        <v>4.7656903765690375</v>
      </c>
      <c r="BC32" s="2">
        <v>4.2697095435684647</v>
      </c>
      <c r="BD32" s="2">
        <v>4.1096491228070171</v>
      </c>
      <c r="BE32" s="2">
        <v>4.9578059071729959</v>
      </c>
      <c r="BF32" s="2">
        <v>4.8497854077253217</v>
      </c>
      <c r="BG32" s="6">
        <v>4.557377049180328</v>
      </c>
      <c r="BH32" s="6">
        <v>4.4065420560747661</v>
      </c>
      <c r="BI32" s="2">
        <v>4.2155963302752291</v>
      </c>
      <c r="BL32" s="6"/>
      <c r="BM32" s="6"/>
      <c r="BO32" s="2">
        <v>4.1481481481481479</v>
      </c>
      <c r="BS32" s="2">
        <v>4.1304347826086953</v>
      </c>
      <c r="BU32" s="2">
        <v>3.8436213991769548</v>
      </c>
      <c r="CD32" s="2">
        <v>4.0534979423868309</v>
      </c>
      <c r="CE32" s="2">
        <v>4.6613756613756614</v>
      </c>
      <c r="CF32" s="2">
        <v>4.7789473684210524</v>
      </c>
      <c r="CG32" s="2">
        <v>4.476987447698745</v>
      </c>
      <c r="CH32" s="2">
        <v>4.6903765690376567</v>
      </c>
      <c r="CJ32" s="2">
        <v>4.1300448430493271</v>
      </c>
      <c r="CK32" s="2">
        <v>4.1959459459459456</v>
      </c>
      <c r="CL32" s="8">
        <v>0.18518518518518517</v>
      </c>
      <c r="CM32" s="8">
        <v>2.4691358024691357E-2</v>
      </c>
      <c r="CN32" s="8">
        <v>0.42386831275720166</v>
      </c>
      <c r="CO32" s="8">
        <v>0.36625514403292181</v>
      </c>
      <c r="CP32" s="8"/>
      <c r="CQ32" s="8"/>
      <c r="CR32" s="2">
        <v>4.6030927835051543</v>
      </c>
      <c r="CS32" s="2">
        <v>4.4145077720207251</v>
      </c>
      <c r="CT32" s="2">
        <v>4.189300411522634</v>
      </c>
      <c r="CU32" s="8"/>
      <c r="CV32" s="8"/>
      <c r="CW32" s="2">
        <v>4.132075471698113</v>
      </c>
      <c r="CX32" s="2">
        <v>4.3396226415094343</v>
      </c>
      <c r="CY32" s="2">
        <v>4.3773584905660377</v>
      </c>
      <c r="CZ32" s="8"/>
      <c r="DA32" s="8"/>
      <c r="DB32" s="2">
        <v>4.0695652173913039</v>
      </c>
      <c r="DC32" s="2">
        <v>4.1304347826086953</v>
      </c>
      <c r="DD32" s="2">
        <v>4.3739130434782609</v>
      </c>
      <c r="DE32" s="8"/>
      <c r="DF32" s="8"/>
      <c r="DG32" s="2">
        <v>3.9393939393939394</v>
      </c>
      <c r="DH32" s="2">
        <v>3.8043478260869565</v>
      </c>
      <c r="DI32" s="2">
        <v>3.7826086956521738</v>
      </c>
      <c r="DJ32" s="2">
        <v>3.7173913043478262</v>
      </c>
      <c r="DK32" s="2">
        <v>3.5652173913043477</v>
      </c>
      <c r="DL32" s="2">
        <v>4.4772727272727275</v>
      </c>
      <c r="DM32" s="8"/>
      <c r="DN32" s="8"/>
      <c r="DO32" s="2">
        <v>4.1818181818181817</v>
      </c>
      <c r="DP32" s="6">
        <v>4.1590909090909092</v>
      </c>
      <c r="DQ32" s="6">
        <v>4.3028571428571425</v>
      </c>
      <c r="DR32" s="8"/>
      <c r="DS32" s="8"/>
      <c r="DT32" s="6">
        <v>4.1368421052631579</v>
      </c>
      <c r="DU32" s="6">
        <v>4.0421052631578949</v>
      </c>
      <c r="DV32" s="6">
        <v>4.1368421052631579</v>
      </c>
      <c r="DW32" s="8"/>
      <c r="DX32" s="8"/>
      <c r="DY32" s="6">
        <v>4.2736842105263158</v>
      </c>
      <c r="DZ32" s="2">
        <v>4.1263157894736846</v>
      </c>
      <c r="EA32" s="2">
        <v>4.3052631578947365</v>
      </c>
      <c r="EB32" s="8"/>
      <c r="EC32" s="8"/>
      <c r="ED32" s="2">
        <v>4.0519480519480515</v>
      </c>
      <c r="EE32" s="6">
        <v>4.220779220779221</v>
      </c>
      <c r="EF32" s="8"/>
      <c r="EG32" s="8"/>
      <c r="EH32" s="6">
        <v>4.3246753246753249</v>
      </c>
      <c r="EI32" s="2">
        <v>4.4415584415584419</v>
      </c>
      <c r="EJ32" s="8"/>
      <c r="EK32" s="8"/>
      <c r="EL32" s="2">
        <v>3.9740259740259742</v>
      </c>
      <c r="EM32" s="2">
        <v>4.1688311688311686</v>
      </c>
      <c r="EN32" s="6">
        <v>4.2727272727272725</v>
      </c>
      <c r="EO32" s="8"/>
      <c r="EP32" s="8"/>
      <c r="EQ32" s="6">
        <v>4.0779220779220777</v>
      </c>
      <c r="ER32" s="2">
        <v>4.3116883116883118</v>
      </c>
      <c r="ES32" s="2">
        <v>4.4025974025974026</v>
      </c>
      <c r="ET32" s="8"/>
      <c r="EU32" s="8"/>
      <c r="EV32" s="2">
        <v>4</v>
      </c>
      <c r="EW32" s="8"/>
      <c r="EX32" s="8"/>
      <c r="EY32" s="6">
        <v>4.2</v>
      </c>
      <c r="EZ32" s="8"/>
      <c r="FA32" s="8"/>
      <c r="FB32" s="6">
        <v>4.2</v>
      </c>
      <c r="FC32" s="8"/>
      <c r="FD32" s="8"/>
      <c r="FE32" s="2">
        <v>4.7666666666666666</v>
      </c>
      <c r="FF32" s="2">
        <v>4.8</v>
      </c>
      <c r="FG32" s="8"/>
      <c r="FH32" s="8"/>
      <c r="FI32" s="2">
        <v>4.2592592592592595</v>
      </c>
      <c r="FJ32" s="2">
        <v>4.3703703703703702</v>
      </c>
      <c r="FK32" s="2">
        <v>3.6666666666666665</v>
      </c>
      <c r="FL32" s="2">
        <v>4.5999999999999996</v>
      </c>
      <c r="FM32" s="6">
        <v>4.1524390243902438</v>
      </c>
      <c r="FN32" s="6">
        <v>4.975609756097561</v>
      </c>
      <c r="FO32" s="2">
        <v>4.3536585365853657</v>
      </c>
      <c r="FP32" s="2">
        <v>4.7682926829268295</v>
      </c>
      <c r="FQ32" s="2">
        <v>4.8495575221238942</v>
      </c>
      <c r="FR32" s="6">
        <v>4.8761061946902657</v>
      </c>
      <c r="FS32" s="6">
        <v>4.8938053097345131</v>
      </c>
      <c r="FT32" s="2">
        <v>4.4513274336283182</v>
      </c>
      <c r="FU32" s="2">
        <v>4.7433628318584073</v>
      </c>
      <c r="FV32" s="2">
        <v>4.859375</v>
      </c>
      <c r="FW32" s="6">
        <v>4.90625</v>
      </c>
      <c r="FX32" s="6">
        <v>4.8219178082191778</v>
      </c>
      <c r="GB32" s="8">
        <v>0.15226337448559671</v>
      </c>
      <c r="GC32" s="8">
        <v>0.50617283950617287</v>
      </c>
      <c r="GD32" s="8">
        <v>0.1728395061728395</v>
      </c>
      <c r="GE32" s="8">
        <v>0.16872427983539096</v>
      </c>
      <c r="GF32" s="8"/>
      <c r="GG32" s="8"/>
      <c r="GH32" s="8"/>
      <c r="GI32" s="8"/>
      <c r="GJ32" s="8"/>
      <c r="GK32" s="8"/>
      <c r="GL32" s="8"/>
      <c r="GM32" s="1"/>
      <c r="GQ32" s="7"/>
      <c r="GR32" s="7"/>
      <c r="GU32" s="7"/>
      <c r="GV32" s="7"/>
      <c r="GY32" s="7"/>
      <c r="GZ32" s="7"/>
      <c r="HD32" s="7"/>
      <c r="HE32" s="7"/>
      <c r="HI32" s="7"/>
      <c r="HJ32" s="1"/>
      <c r="HL32" s="7"/>
      <c r="HM32" s="1"/>
      <c r="HO32" s="1"/>
      <c r="HP32" s="1"/>
      <c r="HR32" s="1"/>
      <c r="HS32" s="1"/>
      <c r="HV32" s="7"/>
      <c r="HW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</row>
    <row r="33" spans="1:261" x14ac:dyDescent="0.25">
      <c r="A33" s="16" t="s">
        <v>243</v>
      </c>
      <c r="B33" s="15"/>
      <c r="C33" s="15"/>
      <c r="D33" s="15"/>
      <c r="E33" s="15"/>
      <c r="F33" s="15"/>
      <c r="G33" s="15"/>
      <c r="H33" s="15"/>
      <c r="I33" s="15">
        <v>0.20850480109739369</v>
      </c>
      <c r="J33" s="15">
        <v>0.79149519890260633</v>
      </c>
      <c r="K33" s="15">
        <v>5.7613168724279837E-2</v>
      </c>
      <c r="L33" s="15">
        <v>0.10425240054869685</v>
      </c>
      <c r="M33" s="15">
        <v>0.24554183813443073</v>
      </c>
      <c r="N33" s="15">
        <v>0.59259259259259256</v>
      </c>
      <c r="O33" s="15"/>
      <c r="P33" s="15"/>
      <c r="Q33" s="2">
        <v>5.0151515151515156</v>
      </c>
      <c r="R33" s="15"/>
      <c r="S33" s="15"/>
      <c r="T33" s="6">
        <v>4.7405660377358494</v>
      </c>
      <c r="U33" s="6">
        <v>4.9858490566037732</v>
      </c>
      <c r="V33" s="2">
        <v>5.0283018867924527</v>
      </c>
      <c r="W33" s="15"/>
      <c r="X33" s="15"/>
      <c r="AA33" s="6"/>
      <c r="AB33" s="15"/>
      <c r="AC33" s="15"/>
      <c r="AD33" s="6">
        <v>4.90625</v>
      </c>
      <c r="AE33" s="15"/>
      <c r="AF33" s="15"/>
      <c r="AG33" s="2">
        <v>4.4370967741935488</v>
      </c>
      <c r="AH33" s="2">
        <v>4.4951612903225806</v>
      </c>
      <c r="AI33" s="2">
        <v>4.088709677419355</v>
      </c>
      <c r="AJ33" s="15"/>
      <c r="AK33" s="15"/>
      <c r="AL33" s="6">
        <v>3.7852348993288589</v>
      </c>
      <c r="AM33" s="15"/>
      <c r="AN33" s="15"/>
      <c r="AO33" s="6">
        <v>4.4137931034482758</v>
      </c>
      <c r="AP33" s="2">
        <v>4.325179856115108</v>
      </c>
      <c r="AQ33" s="15"/>
      <c r="AR33" s="15"/>
      <c r="AS33" s="6">
        <v>3.6786941580756012</v>
      </c>
      <c r="AT33" s="6">
        <v>3.695876288659794</v>
      </c>
      <c r="AU33" s="2">
        <v>4.7268041237113403</v>
      </c>
      <c r="AV33" s="15"/>
      <c r="AW33" s="15"/>
      <c r="AX33" s="2">
        <v>3.5993589743589745</v>
      </c>
      <c r="AY33" s="2">
        <v>3.5320512820512819</v>
      </c>
      <c r="AZ33" s="6">
        <v>3.3141025641025643</v>
      </c>
      <c r="BA33" s="6">
        <v>3.8493723849372383</v>
      </c>
      <c r="BB33" s="2">
        <v>4.3736111111111109</v>
      </c>
      <c r="BC33" s="2">
        <v>3.6129032258064515</v>
      </c>
      <c r="BD33" s="2">
        <v>2.8312056737588653</v>
      </c>
      <c r="BE33" s="2">
        <v>4.0133333333333336</v>
      </c>
      <c r="BF33" s="2">
        <v>3.6985645933014353</v>
      </c>
      <c r="BG33" s="6">
        <v>4.1741573033707864</v>
      </c>
      <c r="BH33" s="6">
        <v>4.0014104372355428</v>
      </c>
      <c r="BI33" s="2">
        <v>4.1065340909090908</v>
      </c>
      <c r="BK33" s="2">
        <v>3.6086142322097379</v>
      </c>
      <c r="BL33" s="6">
        <v>3.3706293706293708</v>
      </c>
      <c r="BM33" s="6"/>
      <c r="BN33" s="2">
        <v>2.8055555555555554</v>
      </c>
      <c r="BO33" s="2">
        <v>3.5912208504801097</v>
      </c>
      <c r="BQ33" s="2">
        <v>3.7024320457796853</v>
      </c>
      <c r="BR33" s="2">
        <v>3.3305555555555557</v>
      </c>
      <c r="BT33" s="2">
        <v>4.3303964757709252</v>
      </c>
      <c r="BU33" s="2">
        <v>3.7184466019417477</v>
      </c>
      <c r="BV33" s="2">
        <v>3.9848484848484849</v>
      </c>
      <c r="BW33" s="2">
        <v>3.9860529986052997</v>
      </c>
      <c r="BX33" s="2">
        <v>3.7167381974248928</v>
      </c>
      <c r="BY33" s="2">
        <v>3.8680781758957656</v>
      </c>
      <c r="BZ33" s="2">
        <v>3.7393526405451447</v>
      </c>
      <c r="CA33" s="2">
        <v>3.8490566037735849</v>
      </c>
      <c r="CB33" s="2">
        <v>3.535211267605634</v>
      </c>
      <c r="CC33" s="2">
        <v>3.6666666666666665</v>
      </c>
      <c r="CD33" s="2">
        <v>3.7187928669410151</v>
      </c>
      <c r="CE33" s="2">
        <v>4.6276923076923078</v>
      </c>
      <c r="CF33" s="2">
        <v>4.6697388632872503</v>
      </c>
      <c r="CG33" s="2">
        <v>3.9426934097421205</v>
      </c>
      <c r="CH33" s="2">
        <v>4.1123919308357353</v>
      </c>
      <c r="CI33" s="2">
        <v>5.174825174825175</v>
      </c>
      <c r="CJ33" s="2">
        <v>4.77536231884058</v>
      </c>
      <c r="CK33" s="2">
        <v>4.7765363128491618</v>
      </c>
      <c r="CL33" s="15">
        <v>0.16049382716049382</v>
      </c>
      <c r="CM33" s="15">
        <v>6.8587105624142658E-3</v>
      </c>
      <c r="CN33" s="15">
        <v>0.34430727023319618</v>
      </c>
      <c r="CO33" s="15">
        <v>0.48834019204389573</v>
      </c>
      <c r="CP33" s="15"/>
      <c r="CQ33" s="15"/>
      <c r="CR33" s="2">
        <v>4.1834710743801651</v>
      </c>
      <c r="CS33" s="2">
        <v>4.2214876033057855</v>
      </c>
      <c r="CT33" s="2">
        <v>3.9917695473251027</v>
      </c>
      <c r="CU33" s="15"/>
      <c r="CV33" s="15"/>
      <c r="CW33" s="2">
        <v>4.1727574750830563</v>
      </c>
      <c r="CX33" s="2">
        <v>4.4252491694352161</v>
      </c>
      <c r="CY33" s="2">
        <v>4.3920265780730894</v>
      </c>
      <c r="CZ33" s="15"/>
      <c r="DA33" s="15"/>
      <c r="DB33" s="2">
        <v>4.4924554183813443</v>
      </c>
      <c r="DC33" s="2">
        <v>4.4115226337448563</v>
      </c>
      <c r="DD33" s="2">
        <v>4.5336076817558295</v>
      </c>
      <c r="DE33" s="15"/>
      <c r="DF33" s="15"/>
      <c r="DG33" s="2">
        <v>4.6102362204724407</v>
      </c>
      <c r="DH33" s="2">
        <v>3.6345177664974617</v>
      </c>
      <c r="DI33" s="2">
        <v>3.6446700507614214</v>
      </c>
      <c r="DJ33" s="2">
        <v>3.8680203045685277</v>
      </c>
      <c r="DK33" s="2">
        <v>3.8477157360406093</v>
      </c>
      <c r="DL33" s="2">
        <v>4.5299539170506913</v>
      </c>
      <c r="DM33" s="15"/>
      <c r="DN33" s="15"/>
      <c r="DO33" s="2">
        <v>4.4000000000000004</v>
      </c>
      <c r="DP33" s="6">
        <v>4.384615384615385</v>
      </c>
      <c r="DQ33" s="6">
        <v>4.2427983539094649</v>
      </c>
      <c r="DR33" s="15"/>
      <c r="DS33" s="15"/>
      <c r="DT33" s="6">
        <v>4.335078534031414</v>
      </c>
      <c r="DU33" s="6">
        <v>4.1605584642233859</v>
      </c>
      <c r="DV33" s="6">
        <v>4.1064572425828967</v>
      </c>
      <c r="DW33" s="15"/>
      <c r="DX33" s="15"/>
      <c r="DY33" s="6">
        <v>4.2695035460992905</v>
      </c>
      <c r="DZ33" s="2">
        <v>4.1465721040189125</v>
      </c>
      <c r="EA33" s="2">
        <v>4.1371158392434992</v>
      </c>
      <c r="EB33" s="15"/>
      <c r="EC33" s="15"/>
      <c r="ED33" s="2">
        <v>4.3448275862068968</v>
      </c>
      <c r="EE33" s="6">
        <v>4.3563218390804597</v>
      </c>
      <c r="EF33" s="15"/>
      <c r="EG33" s="15"/>
      <c r="EH33" s="6">
        <v>4.3312883435582821</v>
      </c>
      <c r="EI33" s="2">
        <v>4.4294478527607364</v>
      </c>
      <c r="EJ33" s="15"/>
      <c r="EK33" s="15"/>
      <c r="EL33" s="2">
        <v>4.143497757847534</v>
      </c>
      <c r="EM33" s="2">
        <v>4.5470852017937222</v>
      </c>
      <c r="EN33" s="6">
        <v>4.4977578475336326</v>
      </c>
      <c r="EO33" s="15"/>
      <c r="EP33" s="15"/>
      <c r="EQ33" s="6">
        <v>4.1692307692307695</v>
      </c>
      <c r="ER33" s="2">
        <v>4.3153846153846152</v>
      </c>
      <c r="ES33" s="2">
        <v>4.2230769230769232</v>
      </c>
      <c r="ET33" s="15"/>
      <c r="EU33" s="15"/>
      <c r="EV33" s="2">
        <v>3.8214285714285716</v>
      </c>
      <c r="EW33" s="15"/>
      <c r="EX33" s="15"/>
      <c r="EY33" s="6">
        <v>3.6470588235294117</v>
      </c>
      <c r="EZ33" s="15"/>
      <c r="FA33" s="15"/>
      <c r="FB33" s="6">
        <v>4.3381642512077292</v>
      </c>
      <c r="FC33" s="15"/>
      <c r="FD33" s="15"/>
      <c r="FE33" s="2">
        <v>4.4803921568627452</v>
      </c>
      <c r="FF33" s="2">
        <v>4.5196078431372548</v>
      </c>
      <c r="FG33" s="15"/>
      <c r="FH33" s="15"/>
      <c r="FI33" s="2">
        <v>4.1401869158878508</v>
      </c>
      <c r="FJ33" s="2">
        <v>4.1682242990654208</v>
      </c>
      <c r="FK33" s="2">
        <v>3.652173913043478</v>
      </c>
      <c r="FL33" s="2">
        <v>4.0852713178294575</v>
      </c>
      <c r="FM33" s="6">
        <v>4.109256449165402</v>
      </c>
      <c r="FN33" s="6">
        <v>4.9130434782608692</v>
      </c>
      <c r="FO33" s="2">
        <v>4.5626598465473149</v>
      </c>
      <c r="FP33" s="2">
        <v>4.4961636828644505</v>
      </c>
      <c r="FQ33" s="2">
        <v>4.7408993576017133</v>
      </c>
      <c r="FR33" s="6">
        <v>4.7794432548179868</v>
      </c>
      <c r="FS33" s="6">
        <v>4.8608137044967883</v>
      </c>
      <c r="FT33" s="2">
        <v>4.462526766595289</v>
      </c>
      <c r="FU33" s="2">
        <v>4.8372591006423979</v>
      </c>
      <c r="FV33" s="2">
        <v>4.9631578947368418</v>
      </c>
      <c r="FW33" s="6">
        <v>5.1157894736842104</v>
      </c>
      <c r="FX33" s="6">
        <v>4.787719298245614</v>
      </c>
      <c r="GA33" s="2">
        <v>3.8545953360768177</v>
      </c>
      <c r="GB33" s="15">
        <v>0.14540466392318244</v>
      </c>
      <c r="GC33" s="15">
        <v>0.47462277091906724</v>
      </c>
      <c r="GD33" s="15">
        <v>0.23868312757201646</v>
      </c>
      <c r="GE33" s="15">
        <v>0.1412894375857339</v>
      </c>
      <c r="GF33" s="15">
        <v>0.17009602194787379</v>
      </c>
      <c r="GG33" s="15">
        <v>0.13717421124828533</v>
      </c>
      <c r="GH33" s="15">
        <v>1.7832647462277092E-2</v>
      </c>
      <c r="GI33" s="15">
        <v>0.11522633744855967</v>
      </c>
      <c r="GJ33" s="15">
        <v>0.23731138545953362</v>
      </c>
      <c r="GK33" s="15">
        <v>0.2551440329218107</v>
      </c>
      <c r="GL33" s="15">
        <v>6.7215363511659812E-2</v>
      </c>
      <c r="GM33" s="15"/>
      <c r="GQ33" s="15"/>
      <c r="GR33" s="15"/>
      <c r="GU33" s="15"/>
      <c r="GV33" s="15"/>
      <c r="GY33" s="15"/>
      <c r="GZ33" s="15"/>
      <c r="HD33" s="15"/>
      <c r="HE33" s="15"/>
      <c r="HI33" s="15"/>
      <c r="HJ33" s="15"/>
      <c r="HL33" s="15"/>
      <c r="HM33" s="15"/>
      <c r="HO33" s="15"/>
      <c r="HP33" s="15"/>
      <c r="HR33" s="15"/>
      <c r="HS33" s="15"/>
      <c r="HV33" s="15"/>
      <c r="HW33" s="15"/>
      <c r="IQ33" s="15"/>
      <c r="IR33" s="15"/>
      <c r="IS33" s="15"/>
      <c r="IT33" s="15"/>
      <c r="IU33" s="15"/>
      <c r="IV33" s="15"/>
      <c r="IW33" s="15"/>
      <c r="IX33" s="15"/>
      <c r="IY33" s="15"/>
      <c r="IZ33" s="15"/>
      <c r="JA33" s="15"/>
    </row>
    <row r="34" spans="1:261" x14ac:dyDescent="0.25">
      <c r="A34" s="16" t="s">
        <v>244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2">
        <v>4.76056338028169</v>
      </c>
      <c r="R34" s="15"/>
      <c r="S34" s="15"/>
      <c r="T34" s="6"/>
      <c r="U34" s="6"/>
      <c r="W34" s="15"/>
      <c r="X34" s="15"/>
      <c r="AA34" s="6"/>
      <c r="AB34" s="15"/>
      <c r="AC34" s="15"/>
      <c r="AD34" s="6">
        <v>4.8220338983050848</v>
      </c>
      <c r="AE34" s="15"/>
      <c r="AF34" s="15"/>
      <c r="AJ34" s="15"/>
      <c r="AK34" s="15"/>
      <c r="AL34" s="6">
        <v>4.5476190476190474</v>
      </c>
      <c r="AM34" s="15"/>
      <c r="AN34" s="15"/>
      <c r="AO34" s="6">
        <v>4.29</v>
      </c>
      <c r="AP34" s="2">
        <v>4.6455331412103744</v>
      </c>
      <c r="AQ34" s="15"/>
      <c r="AR34" s="15"/>
      <c r="AS34" s="6">
        <v>3.48</v>
      </c>
      <c r="AT34" s="6">
        <v>2.9914529914529915</v>
      </c>
      <c r="AV34" s="15"/>
      <c r="AW34" s="15"/>
      <c r="AX34" s="2">
        <v>3.53315649867374</v>
      </c>
      <c r="AY34" s="2">
        <v>3.576407506702413</v>
      </c>
      <c r="AZ34" s="6">
        <v>3.3243967828418231</v>
      </c>
      <c r="BA34" s="6">
        <v>3.4524886877828056</v>
      </c>
      <c r="BB34" s="2">
        <v>3.7734553775743707</v>
      </c>
      <c r="BC34" s="2">
        <v>2.9954648526077099</v>
      </c>
      <c r="BD34" s="2">
        <v>2.9954648526077099</v>
      </c>
      <c r="BG34" s="6"/>
      <c r="BH34" s="6"/>
      <c r="BI34" s="2">
        <v>3.12</v>
      </c>
      <c r="BJ34" s="2">
        <v>3.22</v>
      </c>
      <c r="BL34" s="6"/>
      <c r="BM34" s="6"/>
      <c r="BO34" s="2">
        <v>3.37</v>
      </c>
      <c r="BS34" s="2">
        <v>4.1065573770491799</v>
      </c>
      <c r="BU34" s="2">
        <v>4.01</v>
      </c>
      <c r="CA34" s="2">
        <v>3.66</v>
      </c>
      <c r="CD34" s="2">
        <v>3.957040572792363</v>
      </c>
      <c r="CL34" s="15"/>
      <c r="CM34" s="15"/>
      <c r="CN34" s="15"/>
      <c r="CO34" s="15"/>
      <c r="CP34" s="15"/>
      <c r="CQ34" s="15"/>
      <c r="CT34" s="2">
        <v>4.3463302752293576</v>
      </c>
      <c r="CU34" s="15"/>
      <c r="CV34" s="15"/>
      <c r="CX34" s="2">
        <v>4.58</v>
      </c>
      <c r="CZ34" s="15"/>
      <c r="DA34" s="15"/>
      <c r="DE34" s="15"/>
      <c r="DF34" s="15"/>
      <c r="DG34" s="2">
        <v>4.6488549618320612</v>
      </c>
      <c r="DM34" s="15"/>
      <c r="DN34" s="15"/>
      <c r="DP34" s="6"/>
      <c r="DQ34" s="6">
        <v>4.5625</v>
      </c>
      <c r="DR34" s="15"/>
      <c r="DS34" s="15"/>
      <c r="DT34" s="6"/>
      <c r="DU34" s="6"/>
      <c r="DV34" s="6"/>
      <c r="DW34" s="15"/>
      <c r="DX34" s="15"/>
      <c r="DY34" s="6"/>
      <c r="EB34" s="15"/>
      <c r="EC34" s="15"/>
      <c r="EE34" s="6"/>
      <c r="EF34" s="15"/>
      <c r="EG34" s="15"/>
      <c r="EH34" s="6"/>
      <c r="EJ34" s="15"/>
      <c r="EK34" s="15"/>
      <c r="EN34" s="6"/>
      <c r="EO34" s="15"/>
      <c r="EP34" s="15"/>
      <c r="EQ34" s="6"/>
      <c r="ET34" s="15"/>
      <c r="EU34" s="15"/>
      <c r="EV34" s="2">
        <v>3.6153846153846154</v>
      </c>
      <c r="EW34" s="15"/>
      <c r="EX34" s="15"/>
      <c r="EY34" s="6">
        <v>2.8125</v>
      </c>
      <c r="EZ34" s="15"/>
      <c r="FA34" s="15"/>
      <c r="FB34" s="6"/>
      <c r="FC34" s="15"/>
      <c r="FD34" s="15"/>
      <c r="FE34" s="2">
        <v>4.9108910891089108</v>
      </c>
      <c r="FG34" s="15"/>
      <c r="FH34" s="15"/>
      <c r="FM34" s="6">
        <v>4.4325842696629216</v>
      </c>
      <c r="FN34" s="6">
        <v>4.7588932806324111</v>
      </c>
      <c r="FO34" s="2">
        <v>4.4320000000000004</v>
      </c>
      <c r="FP34" s="2">
        <v>5.1201550387596901</v>
      </c>
      <c r="FR34" s="6">
        <v>4.3409669211195929</v>
      </c>
      <c r="FS34" s="6">
        <v>4.690773067331671</v>
      </c>
      <c r="FT34" s="2">
        <v>4.2386934673366836</v>
      </c>
      <c r="FW34" s="6"/>
      <c r="FX34" s="6">
        <v>4.7270531400966185</v>
      </c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Q34" s="15"/>
      <c r="GR34" s="15"/>
      <c r="GU34" s="15"/>
      <c r="GV34" s="15"/>
      <c r="GY34" s="15"/>
      <c r="GZ34" s="15"/>
      <c r="HD34" s="15"/>
      <c r="HE34" s="15"/>
      <c r="HI34" s="15"/>
      <c r="HJ34" s="15"/>
      <c r="HL34" s="15"/>
      <c r="HM34" s="15"/>
      <c r="HO34" s="15"/>
      <c r="HP34" s="15"/>
      <c r="HR34" s="15"/>
      <c r="HS34" s="15"/>
      <c r="HV34" s="15"/>
      <c r="HW34" s="15"/>
      <c r="IQ34" s="15"/>
      <c r="IR34" s="15"/>
      <c r="IS34" s="15"/>
      <c r="IT34" s="15"/>
      <c r="IU34" s="15"/>
      <c r="IV34" s="15"/>
      <c r="IW34" s="15"/>
      <c r="IX34" s="15"/>
      <c r="IY34" s="15"/>
      <c r="IZ34" s="15"/>
      <c r="JA34" s="15"/>
    </row>
    <row r="35" spans="1:261" x14ac:dyDescent="0.25">
      <c r="A35" s="4"/>
      <c r="GB35" s="1"/>
      <c r="GC35" s="1"/>
      <c r="GD35" s="1"/>
      <c r="GE35" s="1"/>
    </row>
    <row r="36" spans="1:261" x14ac:dyDescent="0.25">
      <c r="A36" s="4"/>
      <c r="GB36" s="1"/>
      <c r="GC36" s="1"/>
      <c r="GD36" s="1"/>
      <c r="GE36" s="1"/>
    </row>
    <row r="37" spans="1:261" x14ac:dyDescent="0.25">
      <c r="A37" s="5"/>
      <c r="GB37" s="1"/>
      <c r="GC37" s="1"/>
      <c r="GD37" s="1"/>
      <c r="GE37" s="1"/>
    </row>
    <row r="39" spans="1:261" x14ac:dyDescent="0.25">
      <c r="A39" s="16" t="s">
        <v>200</v>
      </c>
      <c r="B39" s="15">
        <f>AVERAGE(B4:B34)</f>
        <v>0.96258557697984959</v>
      </c>
      <c r="C39" s="15">
        <f t="shared" ref="C39:BN39" si="15">AVERAGE(C4:C34)</f>
        <v>3.7414423020150446E-2</v>
      </c>
      <c r="D39" s="15">
        <f t="shared" si="15"/>
        <v>0.40930923967033905</v>
      </c>
      <c r="E39" s="15">
        <f t="shared" si="15"/>
        <v>0.13203133890050042</v>
      </c>
      <c r="F39" s="15">
        <f t="shared" si="15"/>
        <v>9.82136306862402E-2</v>
      </c>
      <c r="G39" s="15">
        <f t="shared" si="15"/>
        <v>0.24630788811502533</v>
      </c>
      <c r="H39" s="15">
        <f t="shared" si="15"/>
        <v>0.11765981800954643</v>
      </c>
      <c r="I39" s="15">
        <f t="shared" si="15"/>
        <v>0.40564731027105677</v>
      </c>
      <c r="J39" s="15">
        <f t="shared" si="15"/>
        <v>0.59435268972894328</v>
      </c>
      <c r="K39" s="15">
        <f t="shared" si="15"/>
        <v>4.610126538763016E-2</v>
      </c>
      <c r="L39" s="15">
        <f t="shared" si="15"/>
        <v>8.0239886412173472E-2</v>
      </c>
      <c r="M39" s="15">
        <f t="shared" si="15"/>
        <v>0.2508053746202869</v>
      </c>
      <c r="N39" s="15">
        <f t="shared" si="15"/>
        <v>0.6228534735799095</v>
      </c>
      <c r="O39" s="15">
        <f t="shared" si="15"/>
        <v>0.78010559099169574</v>
      </c>
      <c r="P39" s="15">
        <f t="shared" si="15"/>
        <v>0.21989440900830443</v>
      </c>
      <c r="Q39" s="2">
        <f t="shared" si="15"/>
        <v>4.7902943664856155</v>
      </c>
      <c r="R39" s="15">
        <f t="shared" si="15"/>
        <v>0.36947210175738093</v>
      </c>
      <c r="S39" s="15">
        <f t="shared" si="15"/>
        <v>0.63052789824261912</v>
      </c>
      <c r="T39" s="6">
        <f t="shared" si="15"/>
        <v>4.6439905207752217</v>
      </c>
      <c r="U39" s="6">
        <f t="shared" si="15"/>
        <v>4.8582963672750825</v>
      </c>
      <c r="V39" s="2">
        <f t="shared" si="15"/>
        <v>4.7184371222657777</v>
      </c>
      <c r="W39" s="15">
        <f t="shared" si="15"/>
        <v>0.22640305353410334</v>
      </c>
      <c r="X39" s="15">
        <f t="shared" si="15"/>
        <v>0.77359694646589661</v>
      </c>
      <c r="Y39" s="2">
        <f t="shared" si="15"/>
        <v>4.4118157240224996</v>
      </c>
      <c r="Z39" s="2">
        <f t="shared" si="15"/>
        <v>4.7172552669290528</v>
      </c>
      <c r="AA39" s="6">
        <f t="shared" si="15"/>
        <v>4.5622608851456992</v>
      </c>
      <c r="AB39" s="15">
        <f t="shared" si="15"/>
        <v>0.80872728310282871</v>
      </c>
      <c r="AC39" s="15">
        <f t="shared" si="15"/>
        <v>0.19127271689717118</v>
      </c>
      <c r="AD39" s="6">
        <f t="shared" si="15"/>
        <v>4.8295888628823045</v>
      </c>
      <c r="AE39" s="15">
        <f t="shared" si="15"/>
        <v>0.17072599266033869</v>
      </c>
      <c r="AF39" s="15">
        <f t="shared" si="15"/>
        <v>0.82927400733966117</v>
      </c>
      <c r="AG39" s="2">
        <f t="shared" si="15"/>
        <v>4.6194333104066434</v>
      </c>
      <c r="AH39" s="2">
        <f t="shared" si="15"/>
        <v>4.8343988215533207</v>
      </c>
      <c r="AI39" s="2">
        <f t="shared" si="15"/>
        <v>4.2906529946427332</v>
      </c>
      <c r="AJ39" s="15">
        <f t="shared" si="15"/>
        <v>0.15927524762764078</v>
      </c>
      <c r="AK39" s="15">
        <f t="shared" si="15"/>
        <v>0.84072475237235933</v>
      </c>
      <c r="AL39" s="6">
        <f t="shared" si="15"/>
        <v>4.1880264195398551</v>
      </c>
      <c r="AM39" s="15">
        <f t="shared" si="15"/>
        <v>0.37210076540155079</v>
      </c>
      <c r="AN39" s="15">
        <f t="shared" si="15"/>
        <v>0.6278992345984491</v>
      </c>
      <c r="AO39" s="6">
        <f t="shared" si="15"/>
        <v>4.305091424404333</v>
      </c>
      <c r="AP39" s="2">
        <f t="shared" si="15"/>
        <v>4.4662275999613401</v>
      </c>
      <c r="AQ39" s="15">
        <f t="shared" si="15"/>
        <v>0.11993747759837957</v>
      </c>
      <c r="AR39" s="15">
        <f t="shared" si="15"/>
        <v>0.88006252240162064</v>
      </c>
      <c r="AS39" s="6">
        <f t="shared" si="15"/>
        <v>3.9016898856126203</v>
      </c>
      <c r="AT39" s="6">
        <f t="shared" si="15"/>
        <v>3.7099667626089308</v>
      </c>
      <c r="AU39" s="2">
        <f t="shared" si="15"/>
        <v>4.8521376763621058</v>
      </c>
      <c r="AV39" s="15">
        <f t="shared" si="15"/>
        <v>0.37533215126022762</v>
      </c>
      <c r="AW39" s="15">
        <f t="shared" si="15"/>
        <v>0.62466784873977232</v>
      </c>
      <c r="AX39" s="2">
        <f t="shared" si="15"/>
        <v>3.9351171341609592</v>
      </c>
      <c r="AY39" s="2">
        <f t="shared" si="15"/>
        <v>3.7319061588835032</v>
      </c>
      <c r="AZ39" s="6">
        <f t="shared" si="15"/>
        <v>3.4784937775138243</v>
      </c>
      <c r="BA39" s="6">
        <f t="shared" si="15"/>
        <v>4.2598423959822247</v>
      </c>
      <c r="BB39" s="2">
        <f t="shared" si="15"/>
        <v>4.5878246688151565</v>
      </c>
      <c r="BC39" s="2">
        <f t="shared" si="15"/>
        <v>3.8149140077124728</v>
      </c>
      <c r="BD39" s="2">
        <f t="shared" si="15"/>
        <v>3.6609606447400402</v>
      </c>
      <c r="BE39" s="2">
        <f t="shared" si="15"/>
        <v>4.331372315348565</v>
      </c>
      <c r="BF39" s="2">
        <f t="shared" si="15"/>
        <v>4.2272193288738027</v>
      </c>
      <c r="BG39" s="6">
        <f t="shared" si="15"/>
        <v>4.4358788034690777</v>
      </c>
      <c r="BH39" s="6">
        <f t="shared" si="15"/>
        <v>4.3153616047303007</v>
      </c>
      <c r="BI39" s="2">
        <f t="shared" si="15"/>
        <v>4.0928386334822813</v>
      </c>
      <c r="BJ39" s="2">
        <f t="shared" si="15"/>
        <v>3.7326286023506601</v>
      </c>
      <c r="BK39" s="2">
        <f t="shared" si="15"/>
        <v>3.8320058595515984</v>
      </c>
      <c r="BL39" s="6">
        <f t="shared" si="15"/>
        <v>3.476613057344816</v>
      </c>
      <c r="BM39" s="6">
        <f t="shared" si="15"/>
        <v>4.6848358329837954</v>
      </c>
      <c r="BN39" s="2">
        <f t="shared" si="15"/>
        <v>3.5218177185327559</v>
      </c>
      <c r="BO39" s="2">
        <f t="shared" ref="BO39:DZ39" si="16">AVERAGE(BO4:BO34)</f>
        <v>3.8621882861836454</v>
      </c>
      <c r="BP39" s="2" t="e">
        <f t="shared" si="16"/>
        <v>#N/A</v>
      </c>
      <c r="BQ39" s="2" t="e">
        <f t="shared" si="16"/>
        <v>#N/A</v>
      </c>
      <c r="BR39" s="2">
        <f t="shared" si="16"/>
        <v>3.924412493048155</v>
      </c>
      <c r="BS39" s="2">
        <f t="shared" si="16"/>
        <v>4.3076492652437048</v>
      </c>
      <c r="BT39" s="2">
        <f t="shared" si="16"/>
        <v>4.5155048222222733</v>
      </c>
      <c r="BU39" s="2">
        <f t="shared" si="16"/>
        <v>3.948051393212459</v>
      </c>
      <c r="BV39" s="2">
        <f t="shared" si="16"/>
        <v>3.9753415400067147</v>
      </c>
      <c r="BW39" s="2">
        <f t="shared" si="16"/>
        <v>3.9749132511805736</v>
      </c>
      <c r="BX39" s="2">
        <f t="shared" si="16"/>
        <v>3.9715939959898181</v>
      </c>
      <c r="BY39" s="2">
        <f t="shared" si="16"/>
        <v>4.0978959466651821</v>
      </c>
      <c r="BZ39" s="2">
        <f t="shared" si="16"/>
        <v>3.9986577050476737</v>
      </c>
      <c r="CA39" s="2">
        <f t="shared" si="16"/>
        <v>4.0305974425321223</v>
      </c>
      <c r="CB39" s="2">
        <f t="shared" si="16"/>
        <v>3.6031730459228397</v>
      </c>
      <c r="CC39" s="2">
        <f t="shared" si="16"/>
        <v>3.6448988945797036</v>
      </c>
      <c r="CD39" s="2">
        <f t="shared" si="16"/>
        <v>3.9152331636589399</v>
      </c>
      <c r="CE39" s="2">
        <f t="shared" si="16"/>
        <v>4.5500150423511867</v>
      </c>
      <c r="CF39" s="2">
        <f t="shared" si="16"/>
        <v>4.6166120847137551</v>
      </c>
      <c r="CG39" s="2">
        <f t="shared" si="16"/>
        <v>3.728349030311727</v>
      </c>
      <c r="CH39" s="2">
        <f t="shared" si="16"/>
        <v>3.9082834344142814</v>
      </c>
      <c r="CI39" s="2">
        <f t="shared" si="16"/>
        <v>4.9426597060325745</v>
      </c>
      <c r="CJ39" s="2">
        <f t="shared" si="16"/>
        <v>4.7214574805813108</v>
      </c>
      <c r="CK39" s="2">
        <f t="shared" si="16"/>
        <v>4.6801066190882086</v>
      </c>
      <c r="CL39" s="15">
        <f t="shared" si="16"/>
        <v>0.32802419000668648</v>
      </c>
      <c r="CM39" s="15">
        <f t="shared" si="16"/>
        <v>3.5255767032196766E-2</v>
      </c>
      <c r="CN39" s="15">
        <f t="shared" si="16"/>
        <v>0.23040501826535309</v>
      </c>
      <c r="CO39" s="15">
        <f t="shared" si="16"/>
        <v>0.40631502469576358</v>
      </c>
      <c r="CP39" s="15">
        <f t="shared" si="16"/>
        <v>0.54202741123073539</v>
      </c>
      <c r="CQ39" s="15">
        <f t="shared" si="16"/>
        <v>0.45797258876926461</v>
      </c>
      <c r="CR39" s="2">
        <f t="shared" si="16"/>
        <v>4.7144154472787898</v>
      </c>
      <c r="CS39" s="2">
        <f t="shared" si="16"/>
        <v>4.6139722667737022</v>
      </c>
      <c r="CT39" s="2">
        <f t="shared" si="16"/>
        <v>4.204118324280059</v>
      </c>
      <c r="CU39" s="15">
        <f t="shared" si="16"/>
        <v>0.22818433547516584</v>
      </c>
      <c r="CV39" s="15">
        <f t="shared" si="16"/>
        <v>0.77181566452483419</v>
      </c>
      <c r="CW39" s="2">
        <f t="shared" si="16"/>
        <v>4.3363622143561713</v>
      </c>
      <c r="CX39" s="2">
        <f t="shared" si="16"/>
        <v>4.6372296254018686</v>
      </c>
      <c r="CY39" s="2">
        <f t="shared" si="16"/>
        <v>4.6018283295094911</v>
      </c>
      <c r="CZ39" s="15">
        <f t="shared" si="16"/>
        <v>0.14877041978488131</v>
      </c>
      <c r="DA39" s="15">
        <f t="shared" si="16"/>
        <v>0.85122958021511852</v>
      </c>
      <c r="DB39" s="2">
        <f t="shared" si="16"/>
        <v>4.6332991087348692</v>
      </c>
      <c r="DC39" s="2">
        <f t="shared" si="16"/>
        <v>4.6547534244105435</v>
      </c>
      <c r="DD39" s="2">
        <f t="shared" si="16"/>
        <v>4.6960500233176417</v>
      </c>
      <c r="DE39" s="15">
        <f t="shared" si="16"/>
        <v>0.26938409334239793</v>
      </c>
      <c r="DF39" s="15">
        <f t="shared" si="16"/>
        <v>0.73061590665760223</v>
      </c>
      <c r="DG39" s="2">
        <f t="shared" si="16"/>
        <v>4.4030345410687604</v>
      </c>
      <c r="DH39" s="2">
        <f t="shared" si="16"/>
        <v>3.776591070493851</v>
      </c>
      <c r="DI39" s="2">
        <f t="shared" si="16"/>
        <v>3.712364074971279</v>
      </c>
      <c r="DJ39" s="2">
        <f t="shared" si="16"/>
        <v>3.929940404728939</v>
      </c>
      <c r="DK39" s="2">
        <f t="shared" si="16"/>
        <v>3.9592632178878286</v>
      </c>
      <c r="DL39" s="2">
        <f t="shared" si="16"/>
        <v>4.1567491523859674</v>
      </c>
      <c r="DM39" s="15">
        <f t="shared" si="16"/>
        <v>0.38287137839987667</v>
      </c>
      <c r="DN39" s="15">
        <f t="shared" si="16"/>
        <v>0.61712862160012327</v>
      </c>
      <c r="DO39" s="2">
        <f t="shared" si="16"/>
        <v>4.31228262966677</v>
      </c>
      <c r="DP39" s="6">
        <f t="shared" si="16"/>
        <v>4.3154910598162086</v>
      </c>
      <c r="DQ39" s="6">
        <f t="shared" si="16"/>
        <v>4.3766770840383042</v>
      </c>
      <c r="DR39" s="15">
        <f t="shared" si="16"/>
        <v>0.61945998490360599</v>
      </c>
      <c r="DS39" s="15">
        <f t="shared" si="16"/>
        <v>0.38054001509639401</v>
      </c>
      <c r="DT39" s="6">
        <f t="shared" si="16"/>
        <v>4.2256728229966116</v>
      </c>
      <c r="DU39" s="6">
        <f t="shared" si="16"/>
        <v>4.097821425478144</v>
      </c>
      <c r="DV39" s="6">
        <f t="shared" si="16"/>
        <v>4.1488279806236763</v>
      </c>
      <c r="DW39" s="15">
        <f t="shared" si="16"/>
        <v>0.71240230651440783</v>
      </c>
      <c r="DX39" s="15">
        <f t="shared" si="16"/>
        <v>0.28759769348559228</v>
      </c>
      <c r="DY39" s="6">
        <f t="shared" si="16"/>
        <v>4.1952687658873034</v>
      </c>
      <c r="DZ39" s="2">
        <f t="shared" si="16"/>
        <v>4.0769676529516596</v>
      </c>
      <c r="EA39" s="2">
        <f t="shared" ref="EA39:GL39" si="17">AVERAGE(EA4:EA34)</f>
        <v>4.1593493834279709</v>
      </c>
      <c r="EB39" s="15">
        <f t="shared" si="17"/>
        <v>0.53913493859775841</v>
      </c>
      <c r="EC39" s="15">
        <f t="shared" si="17"/>
        <v>0.46086506140224159</v>
      </c>
      <c r="ED39" s="2">
        <f t="shared" si="17"/>
        <v>4.1615132498043872</v>
      </c>
      <c r="EE39" s="6">
        <f t="shared" si="17"/>
        <v>4.2162776899349526</v>
      </c>
      <c r="EF39" s="15">
        <f t="shared" si="17"/>
        <v>0.6345533847307927</v>
      </c>
      <c r="EG39" s="15">
        <f t="shared" si="17"/>
        <v>0.3654466152692073</v>
      </c>
      <c r="EH39" s="6">
        <f t="shared" si="17"/>
        <v>4.1435876280148038</v>
      </c>
      <c r="EI39" s="2">
        <f t="shared" si="17"/>
        <v>4.224595485633146</v>
      </c>
      <c r="EJ39" s="15">
        <f t="shared" si="17"/>
        <v>0.33792701735570541</v>
      </c>
      <c r="EK39" s="15">
        <f t="shared" si="17"/>
        <v>0.66207298264429471</v>
      </c>
      <c r="EL39" s="2">
        <f t="shared" si="17"/>
        <v>4.1300063981272981</v>
      </c>
      <c r="EM39" s="2">
        <f t="shared" si="17"/>
        <v>4.3411363681622168</v>
      </c>
      <c r="EN39" s="6">
        <f t="shared" si="17"/>
        <v>4.341512981353798</v>
      </c>
      <c r="EO39" s="15">
        <f t="shared" si="17"/>
        <v>0.45271762987956765</v>
      </c>
      <c r="EP39" s="15">
        <f t="shared" si="17"/>
        <v>0.54728237012043246</v>
      </c>
      <c r="EQ39" s="6">
        <f t="shared" si="17"/>
        <v>4.1253665821257082</v>
      </c>
      <c r="ER39" s="2">
        <f t="shared" si="17"/>
        <v>4.3043560186438743</v>
      </c>
      <c r="ES39" s="2">
        <f t="shared" si="17"/>
        <v>4.3091536143972977</v>
      </c>
      <c r="ET39" s="15">
        <f t="shared" si="17"/>
        <v>0.60712913866216411</v>
      </c>
      <c r="EU39" s="15">
        <f t="shared" si="17"/>
        <v>0.39287086133783589</v>
      </c>
      <c r="EV39" s="2">
        <f t="shared" si="17"/>
        <v>3.9858701714284277</v>
      </c>
      <c r="EW39" s="15">
        <f t="shared" si="17"/>
        <v>0.7503028993858355</v>
      </c>
      <c r="EX39" s="15">
        <f t="shared" si="17"/>
        <v>0.24969710061416464</v>
      </c>
      <c r="EY39" s="6">
        <f t="shared" si="17"/>
        <v>3.8967691891186309</v>
      </c>
      <c r="EZ39" s="15">
        <f t="shared" si="17"/>
        <v>0.44498069120798106</v>
      </c>
      <c r="FA39" s="15">
        <f t="shared" si="17"/>
        <v>0.55501930879201888</v>
      </c>
      <c r="FB39" s="6">
        <f t="shared" si="17"/>
        <v>4.1155447168761743</v>
      </c>
      <c r="FC39" s="15">
        <f t="shared" si="17"/>
        <v>0.58478698473846646</v>
      </c>
      <c r="FD39" s="15">
        <f t="shared" si="17"/>
        <v>0.41521301526153376</v>
      </c>
      <c r="FE39" s="2">
        <f t="shared" si="17"/>
        <v>4.5575112952902339</v>
      </c>
      <c r="FF39" s="2">
        <f t="shared" si="17"/>
        <v>4.5737360853008946</v>
      </c>
      <c r="FG39" s="15">
        <f t="shared" si="17"/>
        <v>0.55108460373604973</v>
      </c>
      <c r="FH39" s="15">
        <f t="shared" si="17"/>
        <v>0.44891539626395027</v>
      </c>
      <c r="FI39" s="2">
        <f t="shared" si="17"/>
        <v>4.2589133638731314</v>
      </c>
      <c r="FJ39" s="2">
        <f t="shared" si="17"/>
        <v>4.3010245776097173</v>
      </c>
      <c r="FK39" s="2">
        <f t="shared" si="17"/>
        <v>3.799954284784691</v>
      </c>
      <c r="FL39" s="2">
        <f t="shared" si="17"/>
        <v>4.1898209490842877</v>
      </c>
      <c r="FM39" s="6">
        <f t="shared" si="17"/>
        <v>4.0960406064436281</v>
      </c>
      <c r="FN39" s="6">
        <f t="shared" si="17"/>
        <v>4.8338748701317922</v>
      </c>
      <c r="FO39" s="2">
        <f t="shared" si="17"/>
        <v>4.3216220455660324</v>
      </c>
      <c r="FP39" s="2">
        <f t="shared" si="17"/>
        <v>4.6579112590774843</v>
      </c>
      <c r="FQ39" s="2">
        <f t="shared" si="17"/>
        <v>4.7823631541097766</v>
      </c>
      <c r="FR39" s="6">
        <f t="shared" si="17"/>
        <v>4.6866379856247589</v>
      </c>
      <c r="FS39" s="6">
        <f t="shared" si="17"/>
        <v>4.7714446104988459</v>
      </c>
      <c r="FT39" s="2">
        <f t="shared" si="17"/>
        <v>4.3007998575327964</v>
      </c>
      <c r="FU39" s="2">
        <f t="shared" si="17"/>
        <v>4.7172724835497668</v>
      </c>
      <c r="FV39" s="2">
        <f t="shared" si="17"/>
        <v>4.8244600842886243</v>
      </c>
      <c r="FW39" s="6">
        <f t="shared" si="17"/>
        <v>4.8379572646637481</v>
      </c>
      <c r="FX39" s="6">
        <f t="shared" si="17"/>
        <v>4.7510406012943953</v>
      </c>
      <c r="FY39" s="2">
        <f t="shared" si="17"/>
        <v>4.1734564013709408</v>
      </c>
      <c r="FZ39" s="2">
        <f t="shared" si="17"/>
        <v>4.4158643432241318</v>
      </c>
      <c r="GA39" s="2">
        <f t="shared" si="17"/>
        <v>4.40150403530098</v>
      </c>
      <c r="GB39" s="15">
        <f t="shared" si="17"/>
        <v>8.3179832633870923E-2</v>
      </c>
      <c r="GC39" s="15">
        <f t="shared" si="17"/>
        <v>0.5339397610842076</v>
      </c>
      <c r="GD39" s="15">
        <f t="shared" si="17"/>
        <v>0.21683228899139917</v>
      </c>
      <c r="GE39" s="15">
        <f t="shared" si="17"/>
        <v>0.16604811729052224</v>
      </c>
      <c r="GF39" s="15">
        <f t="shared" si="17"/>
        <v>0.16264831686319875</v>
      </c>
      <c r="GG39" s="15">
        <f t="shared" si="17"/>
        <v>8.8370059626472056E-2</v>
      </c>
      <c r="GH39" s="15">
        <f t="shared" si="17"/>
        <v>7.1795842226035952E-2</v>
      </c>
      <c r="GI39" s="15">
        <f t="shared" si="17"/>
        <v>0.12314778327322079</v>
      </c>
      <c r="GJ39" s="15">
        <f t="shared" si="17"/>
        <v>0.18404548132274456</v>
      </c>
      <c r="GK39" s="15">
        <f t="shared" si="17"/>
        <v>0.28213321058222546</v>
      </c>
      <c r="GL39" s="15">
        <f t="shared" si="17"/>
        <v>8.7488935735732076E-2</v>
      </c>
      <c r="GM39" s="15"/>
      <c r="GQ39" s="15"/>
      <c r="GR39" s="15"/>
      <c r="GU39" s="15"/>
      <c r="GV39" s="15"/>
      <c r="GY39" s="15"/>
      <c r="GZ39" s="15"/>
      <c r="HD39" s="15"/>
      <c r="HE39" s="15"/>
      <c r="HI39" s="15"/>
      <c r="HJ39" s="15"/>
      <c r="HL39" s="15"/>
      <c r="HM39" s="15"/>
      <c r="HO39" s="15"/>
      <c r="HP39" s="15"/>
      <c r="HR39" s="15"/>
      <c r="HS39" s="15"/>
      <c r="HV39" s="15"/>
      <c r="HW39" s="15"/>
      <c r="IQ39" s="15"/>
      <c r="IR39" s="15"/>
      <c r="IS39" s="15"/>
      <c r="IT39" s="15"/>
      <c r="IU39" s="15"/>
      <c r="IV39" s="15"/>
      <c r="IW39" s="15"/>
      <c r="IX39" s="15"/>
      <c r="IY39" s="15"/>
      <c r="IZ39" s="15"/>
      <c r="JA39" s="15"/>
    </row>
    <row r="40" spans="1:261" x14ac:dyDescent="0.25">
      <c r="A40" s="16" t="s">
        <v>201</v>
      </c>
      <c r="B40" s="9">
        <f>AVERAGE(B6,B10:B11,B16)</f>
        <v>0.95983311820025818</v>
      </c>
      <c r="C40" s="9">
        <f t="shared" ref="C40:BN40" si="18">AVERAGE(C6,C10:C11,C16)</f>
        <v>4.0166881799741816E-2</v>
      </c>
      <c r="D40" s="9">
        <f t="shared" si="18"/>
        <v>0.40384934538078554</v>
      </c>
      <c r="E40" s="9">
        <f t="shared" si="18"/>
        <v>0.13095150285819657</v>
      </c>
      <c r="F40" s="9">
        <f t="shared" si="18"/>
        <v>7.383828139406233E-2</v>
      </c>
      <c r="G40" s="9">
        <f t="shared" si="18"/>
        <v>0.29190945970864834</v>
      </c>
      <c r="H40" s="9">
        <f t="shared" si="18"/>
        <v>9.9451410658307232E-2</v>
      </c>
      <c r="I40" s="9">
        <f t="shared" si="18"/>
        <v>0.46008402009791621</v>
      </c>
      <c r="J40" s="9">
        <f t="shared" si="18"/>
        <v>0.53991597990208373</v>
      </c>
      <c r="K40" s="9">
        <f t="shared" si="18"/>
        <v>4.675917388899134E-2</v>
      </c>
      <c r="L40" s="9">
        <f t="shared" si="18"/>
        <v>8.9466162640604835E-2</v>
      </c>
      <c r="M40" s="9">
        <f t="shared" si="18"/>
        <v>0.27843444587866495</v>
      </c>
      <c r="N40" s="9">
        <f t="shared" si="18"/>
        <v>0.58534021759173893</v>
      </c>
      <c r="O40" s="9">
        <f t="shared" si="18"/>
        <v>0.72499999999999998</v>
      </c>
      <c r="P40" s="9">
        <f t="shared" si="18"/>
        <v>0.27500000000000002</v>
      </c>
      <c r="Q40" s="2">
        <f t="shared" si="18"/>
        <v>4.5442307692307695</v>
      </c>
      <c r="R40" s="9">
        <f t="shared" si="18"/>
        <v>0.40442890442890445</v>
      </c>
      <c r="S40" s="9">
        <f t="shared" si="18"/>
        <v>0.59557109557109555</v>
      </c>
      <c r="T40" s="6">
        <f t="shared" si="18"/>
        <v>4.629532504532504</v>
      </c>
      <c r="U40" s="6">
        <f t="shared" si="18"/>
        <v>4.6391386391386398</v>
      </c>
      <c r="V40" s="2">
        <f t="shared" si="18"/>
        <v>4.5233655233655234</v>
      </c>
      <c r="W40" s="9">
        <f t="shared" si="18"/>
        <v>0.21329787234042552</v>
      </c>
      <c r="X40" s="9">
        <f t="shared" si="18"/>
        <v>0.78670212765957448</v>
      </c>
      <c r="Y40" s="2">
        <f t="shared" si="18"/>
        <v>4.3792553191489363</v>
      </c>
      <c r="Z40" s="2">
        <f t="shared" si="18"/>
        <v>4.5822104018912535</v>
      </c>
      <c r="AA40" s="6">
        <f t="shared" si="18"/>
        <v>4.4618794326241131</v>
      </c>
      <c r="AB40" s="9">
        <f t="shared" si="18"/>
        <v>0.87254901960784315</v>
      </c>
      <c r="AC40" s="9">
        <f t="shared" si="18"/>
        <v>0.12745098039215691</v>
      </c>
      <c r="AD40" s="6">
        <f t="shared" si="18"/>
        <v>4.6278484366719663</v>
      </c>
      <c r="AE40" s="9">
        <f t="shared" si="18"/>
        <v>0.14188239186171531</v>
      </c>
      <c r="AF40" s="9">
        <f t="shared" si="18"/>
        <v>0.85811760813828464</v>
      </c>
      <c r="AG40" s="2">
        <f t="shared" si="18"/>
        <v>4.7793677089242266</v>
      </c>
      <c r="AH40" s="2">
        <f t="shared" si="18"/>
        <v>4.9301677091059988</v>
      </c>
      <c r="AI40" s="2">
        <f t="shared" si="18"/>
        <v>4.1389831162610795</v>
      </c>
      <c r="AJ40" s="9">
        <f t="shared" si="18"/>
        <v>8.4821428571428575E-2</v>
      </c>
      <c r="AK40" s="9">
        <f t="shared" si="18"/>
        <v>0.9151785714285714</v>
      </c>
      <c r="AL40" s="6">
        <f t="shared" si="18"/>
        <v>3.9074922360248445</v>
      </c>
      <c r="AM40" s="9">
        <f t="shared" si="18"/>
        <v>0.47586206896551725</v>
      </c>
      <c r="AN40" s="9">
        <f t="shared" si="18"/>
        <v>0.5241379310344827</v>
      </c>
      <c r="AO40" s="6">
        <f t="shared" si="18"/>
        <v>4.1567323481116585</v>
      </c>
      <c r="AP40" s="2">
        <f t="shared" si="18"/>
        <v>4.4815004006410257</v>
      </c>
      <c r="AQ40" s="9">
        <f t="shared" si="18"/>
        <v>0.11176470588235293</v>
      </c>
      <c r="AR40" s="9">
        <f t="shared" si="18"/>
        <v>0.88823529411764701</v>
      </c>
      <c r="AS40" s="6">
        <f t="shared" si="18"/>
        <v>4.1851055806938158</v>
      </c>
      <c r="AT40" s="6">
        <f t="shared" si="18"/>
        <v>3.8085218702865764</v>
      </c>
      <c r="AU40" s="2">
        <f t="shared" si="18"/>
        <v>5.0008672699849175</v>
      </c>
      <c r="AV40" s="9">
        <f t="shared" si="18"/>
        <v>0.50945775535939464</v>
      </c>
      <c r="AW40" s="9">
        <f t="shared" si="18"/>
        <v>0.49054224464060531</v>
      </c>
      <c r="AX40" s="2">
        <f t="shared" si="18"/>
        <v>3.8893022278268181</v>
      </c>
      <c r="AY40" s="2">
        <f t="shared" si="18"/>
        <v>3.5411667567405272</v>
      </c>
      <c r="AZ40" s="6">
        <f t="shared" si="18"/>
        <v>3.5913041193778898</v>
      </c>
      <c r="BA40" s="6">
        <f t="shared" si="18"/>
        <v>4.3114094395383509</v>
      </c>
      <c r="BB40" s="2">
        <f t="shared" si="18"/>
        <v>4.4320135746606333</v>
      </c>
      <c r="BC40" s="2">
        <f t="shared" si="18"/>
        <v>3.7186145318135786</v>
      </c>
      <c r="BD40" s="2">
        <f t="shared" si="18"/>
        <v>3.7419560538963523</v>
      </c>
      <c r="BE40" s="2">
        <f t="shared" si="18"/>
        <v>4.418841295157085</v>
      </c>
      <c r="BF40" s="2">
        <f t="shared" si="18"/>
        <v>4.2211315982821631</v>
      </c>
      <c r="BG40" s="6">
        <f t="shared" si="18"/>
        <v>4.4850402661064432</v>
      </c>
      <c r="BH40" s="6">
        <f t="shared" si="18"/>
        <v>4.4157215818812894</v>
      </c>
      <c r="BI40" s="2">
        <f t="shared" si="18"/>
        <v>3.9920992211113693</v>
      </c>
      <c r="BJ40" s="2">
        <f t="shared" si="18"/>
        <v>3.3032926519196542</v>
      </c>
      <c r="BK40" s="2">
        <f t="shared" si="18"/>
        <v>3.7698398007221536</v>
      </c>
      <c r="BL40" s="6">
        <f t="shared" si="18"/>
        <v>3.5500819839327185</v>
      </c>
      <c r="BM40" s="6">
        <f t="shared" si="18"/>
        <v>4.7835269865067467</v>
      </c>
      <c r="BN40" s="2">
        <f t="shared" si="18"/>
        <v>3.4942568792782991</v>
      </c>
      <c r="BO40" s="2">
        <f t="shared" ref="BO40:DZ40" si="19">AVERAGE(BO6,BO10:BO11,BO16)</f>
        <v>3.9228379125945048</v>
      </c>
      <c r="BP40" s="2">
        <f t="shared" si="19"/>
        <v>4.2338647959183673</v>
      </c>
      <c r="BQ40" s="2">
        <f t="shared" si="19"/>
        <v>3.8598098616328307</v>
      </c>
      <c r="BR40" s="2">
        <f t="shared" si="19"/>
        <v>4.0176598891960342</v>
      </c>
      <c r="BS40" s="2">
        <f t="shared" si="19"/>
        <v>4.348561621444917</v>
      </c>
      <c r="BT40" s="2">
        <f t="shared" si="19"/>
        <v>4.5383335916226972</v>
      </c>
      <c r="BU40" s="2">
        <f t="shared" si="19"/>
        <v>3.6648144112003527</v>
      </c>
      <c r="BV40" s="2">
        <f t="shared" si="19"/>
        <v>3.5697318748574984</v>
      </c>
      <c r="BW40" s="2">
        <f t="shared" si="19"/>
        <v>3.6914887769710605</v>
      </c>
      <c r="BX40" s="2">
        <f t="shared" si="19"/>
        <v>3.81340975485289</v>
      </c>
      <c r="BY40" s="2">
        <f t="shared" si="19"/>
        <v>3.6859837665772286</v>
      </c>
      <c r="BZ40" s="2">
        <f t="shared" si="19"/>
        <v>3.5910674543607981</v>
      </c>
      <c r="CA40" s="2">
        <f t="shared" si="19"/>
        <v>4.1064613178084048</v>
      </c>
      <c r="CB40" s="2">
        <f t="shared" si="19"/>
        <v>3.6500898472596588</v>
      </c>
      <c r="CC40" s="2">
        <f t="shared" si="19"/>
        <v>3.63303516353443</v>
      </c>
      <c r="CD40" s="2">
        <f t="shared" si="19"/>
        <v>3.6772496773003871</v>
      </c>
      <c r="CE40" s="2">
        <f t="shared" si="19"/>
        <v>4.3534163433423299</v>
      </c>
      <c r="CF40" s="2">
        <f t="shared" si="19"/>
        <v>4.4289893233174427</v>
      </c>
      <c r="CG40" s="2">
        <f t="shared" si="19"/>
        <v>3.6727952122550902</v>
      </c>
      <c r="CH40" s="2">
        <f t="shared" si="19"/>
        <v>3.8236004413206932</v>
      </c>
      <c r="CI40" s="2">
        <f t="shared" si="19"/>
        <v>5.1851975500259382</v>
      </c>
      <c r="CJ40" s="2">
        <f t="shared" si="19"/>
        <v>4.7992622259288291</v>
      </c>
      <c r="CK40" s="2">
        <f t="shared" si="19"/>
        <v>4.7428521197508537</v>
      </c>
      <c r="CL40" s="9">
        <f t="shared" si="19"/>
        <v>0.31381154342614792</v>
      </c>
      <c r="CM40" s="9">
        <f t="shared" si="19"/>
        <v>2.4142541028950765E-2</v>
      </c>
      <c r="CN40" s="9">
        <f t="shared" si="19"/>
        <v>0.23618845657385212</v>
      </c>
      <c r="CO40" s="9">
        <f t="shared" si="19"/>
        <v>0.42585745897104926</v>
      </c>
      <c r="CP40" s="9">
        <f t="shared" si="19"/>
        <v>0.5417635658914729</v>
      </c>
      <c r="CQ40" s="9">
        <f t="shared" si="19"/>
        <v>0.4582364341085271</v>
      </c>
      <c r="CR40" s="2">
        <f t="shared" si="19"/>
        <v>4.8974785891368047</v>
      </c>
      <c r="CS40" s="2">
        <f t="shared" si="19"/>
        <v>4.7728335587108406</v>
      </c>
      <c r="CT40" s="2">
        <f t="shared" si="19"/>
        <v>4.1385395537525351</v>
      </c>
      <c r="CU40" s="9">
        <f t="shared" si="19"/>
        <v>9.0711462450592889E-2</v>
      </c>
      <c r="CV40" s="9">
        <f t="shared" si="19"/>
        <v>0.90928853754940708</v>
      </c>
      <c r="CW40" s="2">
        <f t="shared" si="19"/>
        <v>4.3743577075098816</v>
      </c>
      <c r="CX40" s="2">
        <f t="shared" si="19"/>
        <v>4.5576581027667986</v>
      </c>
      <c r="CY40" s="2">
        <f t="shared" si="19"/>
        <v>4.638191699604743</v>
      </c>
      <c r="CZ40" s="9">
        <f t="shared" si="19"/>
        <v>6.5355219732499567E-2</v>
      </c>
      <c r="DA40" s="9">
        <f t="shared" si="19"/>
        <v>0.93464478026750042</v>
      </c>
      <c r="DB40" s="2">
        <f t="shared" si="19"/>
        <v>4.7542441086213882</v>
      </c>
      <c r="DC40" s="2">
        <f t="shared" si="19"/>
        <v>4.8051594194507166</v>
      </c>
      <c r="DD40" s="2">
        <f t="shared" si="19"/>
        <v>4.7671583386408818</v>
      </c>
      <c r="DE40" s="9">
        <f t="shared" si="19"/>
        <v>6.3066202090592341E-2</v>
      </c>
      <c r="DF40" s="9">
        <f t="shared" si="19"/>
        <v>0.93693379790940767</v>
      </c>
      <c r="DG40" s="2">
        <f t="shared" si="19"/>
        <v>4.3718931475029041</v>
      </c>
      <c r="DH40" s="2">
        <f t="shared" si="19"/>
        <v>3.7079545454545455</v>
      </c>
      <c r="DI40" s="2">
        <f t="shared" si="19"/>
        <v>3.6372474747474746</v>
      </c>
      <c r="DJ40" s="2">
        <f t="shared" si="19"/>
        <v>4.0131313131313133</v>
      </c>
      <c r="DK40" s="2">
        <f t="shared" si="19"/>
        <v>4.014204545454545</v>
      </c>
      <c r="DL40" s="2">
        <f t="shared" si="19"/>
        <v>4.1488537807760233</v>
      </c>
      <c r="DM40" s="9">
        <f t="shared" si="19"/>
        <v>0.27448210922787197</v>
      </c>
      <c r="DN40" s="9">
        <f t="shared" si="19"/>
        <v>0.72551789077212803</v>
      </c>
      <c r="DO40" s="2">
        <f t="shared" si="19"/>
        <v>4.3521892655367234</v>
      </c>
      <c r="DP40" s="6">
        <f t="shared" si="19"/>
        <v>4.3487288135593216</v>
      </c>
      <c r="DQ40" s="6">
        <f t="shared" si="19"/>
        <v>4.4066204113224234</v>
      </c>
      <c r="DR40" s="9">
        <f t="shared" si="19"/>
        <v>0.69071673656118948</v>
      </c>
      <c r="DS40" s="9">
        <f t="shared" si="19"/>
        <v>0.30928326343881052</v>
      </c>
      <c r="DT40" s="6">
        <f t="shared" si="19"/>
        <v>4.1918929574047761</v>
      </c>
      <c r="DU40" s="6">
        <f t="shared" si="19"/>
        <v>4.0570273238484731</v>
      </c>
      <c r="DV40" s="6">
        <f t="shared" si="19"/>
        <v>4.0618809135965064</v>
      </c>
      <c r="DW40" s="9">
        <f t="shared" si="19"/>
        <v>0.78745711017918418</v>
      </c>
      <c r="DX40" s="9">
        <f t="shared" si="19"/>
        <v>0.21254288982081582</v>
      </c>
      <c r="DY40" s="6">
        <f t="shared" si="19"/>
        <v>4.1241009383772917</v>
      </c>
      <c r="DZ40" s="2">
        <f t="shared" si="19"/>
        <v>3.9813470436349769</v>
      </c>
      <c r="EA40" s="2">
        <f t="shared" ref="EA40:GL40" si="20">AVERAGE(EA6,EA10:EA11,EA16)</f>
        <v>4.022610300488684</v>
      </c>
      <c r="EB40" s="9">
        <f t="shared" si="20"/>
        <v>0.65901360544217691</v>
      </c>
      <c r="EC40" s="9">
        <f t="shared" si="20"/>
        <v>0.34098639455782309</v>
      </c>
      <c r="ED40" s="2">
        <f t="shared" si="20"/>
        <v>4.0140156939968969</v>
      </c>
      <c r="EE40" s="6">
        <f t="shared" si="20"/>
        <v>4.0435911206587898</v>
      </c>
      <c r="EF40" s="9">
        <f t="shared" si="20"/>
        <v>0.69331065759637189</v>
      </c>
      <c r="EG40" s="9">
        <f t="shared" si="20"/>
        <v>0.30668934240362811</v>
      </c>
      <c r="EH40" s="6">
        <f t="shared" si="20"/>
        <v>3.9385218999880656</v>
      </c>
      <c r="EI40" s="2">
        <f t="shared" si="20"/>
        <v>4.0053332736603409</v>
      </c>
      <c r="EJ40" s="9">
        <f t="shared" si="20"/>
        <v>0.38010204081632654</v>
      </c>
      <c r="EK40" s="9">
        <f t="shared" si="20"/>
        <v>0.61989795918367352</v>
      </c>
      <c r="EL40" s="2">
        <f t="shared" si="20"/>
        <v>4.0447472848788637</v>
      </c>
      <c r="EM40" s="2">
        <f t="shared" si="20"/>
        <v>4.0870405179615705</v>
      </c>
      <c r="EN40" s="6">
        <f t="shared" si="20"/>
        <v>4.1528001551497793</v>
      </c>
      <c r="EO40" s="9">
        <f t="shared" si="20"/>
        <v>0.57284580498866211</v>
      </c>
      <c r="EP40" s="9">
        <f t="shared" si="20"/>
        <v>0.42715419501133789</v>
      </c>
      <c r="EQ40" s="6">
        <f t="shared" si="20"/>
        <v>3.9928467000835424</v>
      </c>
      <c r="ER40" s="2">
        <f t="shared" si="20"/>
        <v>4.0603443131638617</v>
      </c>
      <c r="ES40" s="2">
        <f t="shared" si="20"/>
        <v>4.1213674066117676</v>
      </c>
      <c r="ET40" s="9">
        <f t="shared" si="20"/>
        <v>0.56971153846153844</v>
      </c>
      <c r="EU40" s="9">
        <f t="shared" si="20"/>
        <v>0.43028846153846156</v>
      </c>
      <c r="EV40" s="2">
        <f t="shared" si="20"/>
        <v>3.5827724358974358</v>
      </c>
      <c r="EW40" s="9">
        <f t="shared" si="20"/>
        <v>0.65384615384615385</v>
      </c>
      <c r="EX40" s="9">
        <f t="shared" si="20"/>
        <v>0.34615384615384615</v>
      </c>
      <c r="EY40" s="6">
        <f t="shared" si="20"/>
        <v>3.6288461538461538</v>
      </c>
      <c r="EZ40" s="9">
        <f t="shared" si="20"/>
        <v>0.40421455938697315</v>
      </c>
      <c r="FA40" s="9">
        <f t="shared" si="20"/>
        <v>0.59578544061302685</v>
      </c>
      <c r="FB40" s="6">
        <f t="shared" si="20"/>
        <v>3.7203407224958953</v>
      </c>
      <c r="FC40" s="9">
        <f t="shared" si="20"/>
        <v>0.82783882783882778</v>
      </c>
      <c r="FD40" s="9">
        <f t="shared" si="20"/>
        <v>0.17216117216117216</v>
      </c>
      <c r="FE40" s="2">
        <f t="shared" si="20"/>
        <v>4.3901098901098896</v>
      </c>
      <c r="FF40" s="2">
        <f t="shared" si="20"/>
        <v>4.3859890109890109</v>
      </c>
      <c r="FG40" s="9">
        <f t="shared" si="20"/>
        <v>0.58836206896551724</v>
      </c>
      <c r="FH40" s="9">
        <f t="shared" si="20"/>
        <v>0.41163793103448276</v>
      </c>
      <c r="FI40" s="2">
        <f t="shared" si="20"/>
        <v>3.9330160440613025</v>
      </c>
      <c r="FJ40" s="2">
        <f t="shared" si="20"/>
        <v>3.9355603448275862</v>
      </c>
      <c r="FK40" s="2">
        <f t="shared" si="20"/>
        <v>3.7733925274247855</v>
      </c>
      <c r="FL40" s="2">
        <f t="shared" si="20"/>
        <v>4.5337262200165425</v>
      </c>
      <c r="FM40" s="6">
        <f t="shared" si="20"/>
        <v>4.0821618815255309</v>
      </c>
      <c r="FN40" s="6">
        <f t="shared" si="20"/>
        <v>4.9366592975463943</v>
      </c>
      <c r="FO40" s="2">
        <f t="shared" si="20"/>
        <v>4.3179807832025574</v>
      </c>
      <c r="FP40" s="2">
        <f t="shared" si="20"/>
        <v>4.7476139322337474</v>
      </c>
      <c r="FQ40" s="2">
        <f t="shared" si="20"/>
        <v>4.8935127372627374</v>
      </c>
      <c r="FR40" s="6">
        <f t="shared" si="20"/>
        <v>4.6959186646686648</v>
      </c>
      <c r="FS40" s="6">
        <f t="shared" si="20"/>
        <v>4.7883470695970693</v>
      </c>
      <c r="FT40" s="2">
        <f t="shared" si="20"/>
        <v>4.3351648351648349</v>
      </c>
      <c r="FU40" s="2">
        <f t="shared" si="20"/>
        <v>4.7788565601065605</v>
      </c>
      <c r="FV40" s="2">
        <f t="shared" si="20"/>
        <v>5.0601754385964917</v>
      </c>
      <c r="FW40" s="6">
        <f t="shared" si="20"/>
        <v>5.0477631578947371</v>
      </c>
      <c r="FX40" s="6">
        <f t="shared" si="20"/>
        <v>4.8048322573867299</v>
      </c>
      <c r="FY40" s="2">
        <f t="shared" si="20"/>
        <v>4.2520446750505672</v>
      </c>
      <c r="FZ40" s="2">
        <f t="shared" si="20"/>
        <v>4.5182298605559996</v>
      </c>
      <c r="GA40" s="2">
        <f t="shared" si="20"/>
        <v>4.276112185686654</v>
      </c>
      <c r="GB40" s="9">
        <f t="shared" si="20"/>
        <v>7.983127420247095E-2</v>
      </c>
      <c r="GC40" s="9">
        <f t="shared" si="20"/>
        <v>0.55456389452332655</v>
      </c>
      <c r="GD40" s="9">
        <f t="shared" si="20"/>
        <v>0.22431772081873502</v>
      </c>
      <c r="GE40" s="9">
        <f t="shared" si="20"/>
        <v>0.14128711045546746</v>
      </c>
      <c r="GF40" s="9">
        <f t="shared" si="20"/>
        <v>0.13261571086114696</v>
      </c>
      <c r="GG40" s="9">
        <f t="shared" si="20"/>
        <v>9.3573667711598738E-2</v>
      </c>
      <c r="GH40" s="9">
        <f t="shared" si="20"/>
        <v>0.1115249861700166</v>
      </c>
      <c r="GI40" s="9">
        <f t="shared" si="20"/>
        <v>8.3371749953900051E-2</v>
      </c>
      <c r="GJ40" s="9">
        <f t="shared" si="20"/>
        <v>0.23132491241010511</v>
      </c>
      <c r="GK40" s="9">
        <f t="shared" si="20"/>
        <v>0.26564171122994651</v>
      </c>
      <c r="GL40" s="9">
        <f t="shared" si="20"/>
        <v>8.1947261663286003E-2</v>
      </c>
    </row>
    <row r="41" spans="1:261" x14ac:dyDescent="0.25">
      <c r="A41" s="16" t="s">
        <v>202</v>
      </c>
      <c r="B41" s="15">
        <f>AVERAGE(B8,B17:B18,B20,B24:B25,B30:B31,B34)</f>
        <v>0.98234695007046091</v>
      </c>
      <c r="C41" s="15">
        <f t="shared" ref="C41:BN41" si="21">AVERAGE(C8,C17:C18,C20,C24:C25,C30:C31,C34)</f>
        <v>1.765304992953913E-2</v>
      </c>
      <c r="D41" s="15">
        <f t="shared" si="21"/>
        <v>0.47618560224819284</v>
      </c>
      <c r="E41" s="15">
        <f t="shared" si="21"/>
        <v>0.18321279784838765</v>
      </c>
      <c r="F41" s="15">
        <f t="shared" si="21"/>
        <v>0.11169145333077518</v>
      </c>
      <c r="G41" s="15">
        <f t="shared" si="21"/>
        <v>0.14823953412360974</v>
      </c>
      <c r="H41" s="15">
        <f t="shared" si="21"/>
        <v>8.0670612449034604E-2</v>
      </c>
      <c r="I41" s="15">
        <f t="shared" si="21"/>
        <v>0.39359814094396495</v>
      </c>
      <c r="J41" s="15">
        <f t="shared" si="21"/>
        <v>0.60640185905603494</v>
      </c>
      <c r="K41" s="15">
        <f t="shared" si="21"/>
        <v>5.3358043005120787E-2</v>
      </c>
      <c r="L41" s="15">
        <f t="shared" si="21"/>
        <v>9.5321536966054748E-2</v>
      </c>
      <c r="M41" s="15">
        <f t="shared" si="21"/>
        <v>0.25150752290393474</v>
      </c>
      <c r="N41" s="15">
        <f t="shared" si="21"/>
        <v>0.59981289712488972</v>
      </c>
      <c r="O41" s="15">
        <f t="shared" si="21"/>
        <v>0.83014036227479637</v>
      </c>
      <c r="P41" s="15">
        <f t="shared" si="21"/>
        <v>0.16985963772520374</v>
      </c>
      <c r="Q41" s="2">
        <f t="shared" si="21"/>
        <v>4.7373565698829232</v>
      </c>
      <c r="R41" s="15">
        <f t="shared" si="21"/>
        <v>0.4119497150757388</v>
      </c>
      <c r="S41" s="15">
        <f t="shared" si="21"/>
        <v>0.58805028492426126</v>
      </c>
      <c r="T41" s="6">
        <f t="shared" si="21"/>
        <v>4.7133134329658217</v>
      </c>
      <c r="U41" s="6">
        <f t="shared" si="21"/>
        <v>4.9169186506226001</v>
      </c>
      <c r="V41" s="2">
        <f t="shared" si="21"/>
        <v>4.7476706181006847</v>
      </c>
      <c r="W41" s="15">
        <f t="shared" si="21"/>
        <v>0.23607926039938129</v>
      </c>
      <c r="X41" s="15">
        <f t="shared" si="21"/>
        <v>0.76392073960061879</v>
      </c>
      <c r="Y41" s="2">
        <f t="shared" si="21"/>
        <v>4.5165210999166066</v>
      </c>
      <c r="Z41" s="2">
        <f t="shared" si="21"/>
        <v>4.7577420246252915</v>
      </c>
      <c r="AA41" s="6">
        <f t="shared" si="21"/>
        <v>4.5547634421690146</v>
      </c>
      <c r="AB41" s="15">
        <f t="shared" si="21"/>
        <v>0.82627937688209974</v>
      </c>
      <c r="AC41" s="15">
        <f t="shared" si="21"/>
        <v>0.17372062311790029</v>
      </c>
      <c r="AD41" s="6">
        <f t="shared" si="21"/>
        <v>4.9070589231479422</v>
      </c>
      <c r="AE41" s="15">
        <f t="shared" si="21"/>
        <v>0.21841410739107134</v>
      </c>
      <c r="AF41" s="15">
        <f t="shared" si="21"/>
        <v>0.78158589260892875</v>
      </c>
      <c r="AG41" s="2">
        <f t="shared" si="21"/>
        <v>4.7599169450626997</v>
      </c>
      <c r="AH41" s="2">
        <f t="shared" si="21"/>
        <v>4.9934891076128229</v>
      </c>
      <c r="AI41" s="2">
        <f t="shared" si="21"/>
        <v>4.5301605743925615</v>
      </c>
      <c r="AJ41" s="15">
        <f t="shared" si="21"/>
        <v>0.21335085324522352</v>
      </c>
      <c r="AK41" s="15">
        <f t="shared" si="21"/>
        <v>0.78664914675477648</v>
      </c>
      <c r="AL41" s="6">
        <f t="shared" si="21"/>
        <v>4.2823273299235112</v>
      </c>
      <c r="AM41" s="15">
        <f t="shared" si="21"/>
        <v>0.4344851849880853</v>
      </c>
      <c r="AN41" s="15">
        <f t="shared" si="21"/>
        <v>0.56551481501191458</v>
      </c>
      <c r="AO41" s="6">
        <f t="shared" si="21"/>
        <v>4.4024780063478577</v>
      </c>
      <c r="AP41" s="2">
        <f t="shared" si="21"/>
        <v>4.5898506011643709</v>
      </c>
      <c r="AQ41" s="15">
        <f t="shared" si="21"/>
        <v>0.16701901071012892</v>
      </c>
      <c r="AR41" s="15">
        <f t="shared" si="21"/>
        <v>0.83298098928987097</v>
      </c>
      <c r="AS41" s="6">
        <f t="shared" si="21"/>
        <v>4.0424993855175337</v>
      </c>
      <c r="AT41" s="6">
        <f t="shared" si="21"/>
        <v>3.7593827167735347</v>
      </c>
      <c r="AU41" s="2">
        <f t="shared" si="21"/>
        <v>4.8306946016902605</v>
      </c>
      <c r="AV41" s="15">
        <f t="shared" si="21"/>
        <v>0.39071794455426168</v>
      </c>
      <c r="AW41" s="15">
        <f t="shared" si="21"/>
        <v>0.60928205544573821</v>
      </c>
      <c r="AX41" s="2">
        <f t="shared" si="21"/>
        <v>3.884997157751493</v>
      </c>
      <c r="AY41" s="2">
        <f t="shared" si="21"/>
        <v>3.7097137159248978</v>
      </c>
      <c r="AZ41" s="6">
        <f t="shared" si="21"/>
        <v>3.393913409830569</v>
      </c>
      <c r="BA41" s="6">
        <f t="shared" si="21"/>
        <v>4.1173322005269775</v>
      </c>
      <c r="BB41" s="2">
        <f t="shared" si="21"/>
        <v>4.4994557373067439</v>
      </c>
      <c r="BC41" s="2">
        <f t="shared" si="21"/>
        <v>3.657292379932735</v>
      </c>
      <c r="BD41" s="2">
        <f t="shared" si="21"/>
        <v>3.4088003316496813</v>
      </c>
      <c r="BE41" s="2">
        <f t="shared" si="21"/>
        <v>4.128173166243803</v>
      </c>
      <c r="BF41" s="2">
        <f t="shared" si="21"/>
        <v>3.9950205824851839</v>
      </c>
      <c r="BG41" s="6">
        <f t="shared" si="21"/>
        <v>4.2421298257589655</v>
      </c>
      <c r="BH41" s="6">
        <f t="shared" si="21"/>
        <v>4.301222949755557</v>
      </c>
      <c r="BI41" s="2">
        <f t="shared" si="21"/>
        <v>3.9012638021835833</v>
      </c>
      <c r="BJ41" s="2">
        <f t="shared" si="21"/>
        <v>3.6830906736726083</v>
      </c>
      <c r="BK41" s="2">
        <f t="shared" si="21"/>
        <v>4.0773844142433351</v>
      </c>
      <c r="BL41" s="6">
        <f t="shared" si="21"/>
        <v>3.6557997203205086</v>
      </c>
      <c r="BM41" s="6">
        <f t="shared" si="21"/>
        <v>4.6061907155595918</v>
      </c>
      <c r="BN41" s="2">
        <f t="shared" si="21"/>
        <v>3.6788213699397381</v>
      </c>
      <c r="BO41" s="2">
        <f t="shared" ref="BO41:DZ41" si="22">AVERAGE(BO8,BO17:BO18,BO20,BO24:BO25,BO30:BO31,BO34)</f>
        <v>3.7713527641891886</v>
      </c>
      <c r="BP41" s="2" t="e">
        <f t="shared" si="22"/>
        <v>#N/A</v>
      </c>
      <c r="BQ41" s="2" t="e">
        <f t="shared" si="22"/>
        <v>#N/A</v>
      </c>
      <c r="BR41" s="2">
        <f t="shared" si="22"/>
        <v>3.9883658926447119</v>
      </c>
      <c r="BS41" s="2">
        <f t="shared" si="22"/>
        <v>4.4037990673760179</v>
      </c>
      <c r="BT41" s="2">
        <f t="shared" si="22"/>
        <v>4.5964131607897194</v>
      </c>
      <c r="BU41" s="2">
        <f t="shared" si="22"/>
        <v>3.9611651457637169</v>
      </c>
      <c r="BV41" s="2">
        <f t="shared" si="22"/>
        <v>3.9871064867953767</v>
      </c>
      <c r="BW41" s="2">
        <f t="shared" si="22"/>
        <v>3.9877305299740571</v>
      </c>
      <c r="BX41" s="2">
        <f t="shared" si="22"/>
        <v>3.9768593558173442</v>
      </c>
      <c r="BY41" s="2">
        <f t="shared" si="22"/>
        <v>4.1807732787970444</v>
      </c>
      <c r="BZ41" s="2">
        <f t="shared" si="22"/>
        <v>4.0572558245133417</v>
      </c>
      <c r="CA41" s="2">
        <f t="shared" si="22"/>
        <v>4.0342346854563012</v>
      </c>
      <c r="CB41" s="2">
        <f t="shared" si="22"/>
        <v>3.6533739665989002</v>
      </c>
      <c r="CC41" s="2">
        <f t="shared" si="22"/>
        <v>3.5323954628543373</v>
      </c>
      <c r="CD41" s="2">
        <f t="shared" si="22"/>
        <v>3.9951429409034933</v>
      </c>
      <c r="CE41" s="2">
        <f t="shared" si="22"/>
        <v>4.4957128020499146</v>
      </c>
      <c r="CF41" s="2">
        <f t="shared" si="22"/>
        <v>4.493442640703539</v>
      </c>
      <c r="CG41" s="2">
        <f t="shared" si="22"/>
        <v>3.5878399719292973</v>
      </c>
      <c r="CH41" s="2">
        <f t="shared" si="22"/>
        <v>3.745646417892087</v>
      </c>
      <c r="CI41" s="2">
        <f t="shared" si="22"/>
        <v>5.2189082802937232</v>
      </c>
      <c r="CJ41" s="2">
        <f t="shared" si="22"/>
        <v>5.0283589808626008</v>
      </c>
      <c r="CK41" s="2">
        <f t="shared" si="22"/>
        <v>4.9612036623917959</v>
      </c>
      <c r="CL41" s="15">
        <f t="shared" si="22"/>
        <v>0.30637943923276489</v>
      </c>
      <c r="CM41" s="15">
        <f t="shared" si="22"/>
        <v>6.0449015460301757E-2</v>
      </c>
      <c r="CN41" s="15">
        <f t="shared" si="22"/>
        <v>0.20094937900886739</v>
      </c>
      <c r="CO41" s="15">
        <f t="shared" si="22"/>
        <v>0.43222216629806598</v>
      </c>
      <c r="CP41" s="15">
        <f t="shared" si="22"/>
        <v>0.53396400899180507</v>
      </c>
      <c r="CQ41" s="15">
        <f t="shared" si="22"/>
        <v>0.46603599100819487</v>
      </c>
      <c r="CR41" s="2">
        <f t="shared" si="22"/>
        <v>4.7173107633267373</v>
      </c>
      <c r="CS41" s="2">
        <f t="shared" si="22"/>
        <v>4.6372543339192625</v>
      </c>
      <c r="CT41" s="2">
        <f t="shared" si="22"/>
        <v>4.243072541707785</v>
      </c>
      <c r="CU41" s="15">
        <f t="shared" si="22"/>
        <v>0.21891776538201488</v>
      </c>
      <c r="CV41" s="15">
        <f t="shared" si="22"/>
        <v>0.78108223461798509</v>
      </c>
      <c r="CW41" s="2">
        <f t="shared" si="22"/>
        <v>4.3549533939902219</v>
      </c>
      <c r="CX41" s="2">
        <f t="shared" si="22"/>
        <v>4.5855829259201464</v>
      </c>
      <c r="CY41" s="2">
        <f t="shared" si="22"/>
        <v>4.5642128988531745</v>
      </c>
      <c r="CZ41" s="15">
        <f t="shared" si="22"/>
        <v>0.13615388169751985</v>
      </c>
      <c r="DA41" s="15">
        <f t="shared" si="22"/>
        <v>0.86384611830248026</v>
      </c>
      <c r="DB41" s="2">
        <f t="shared" si="22"/>
        <v>4.7192418001783967</v>
      </c>
      <c r="DC41" s="2">
        <f t="shared" si="22"/>
        <v>4.7244721395694675</v>
      </c>
      <c r="DD41" s="2">
        <f t="shared" si="22"/>
        <v>4.7579030632123587</v>
      </c>
      <c r="DE41" s="15">
        <f t="shared" si="22"/>
        <v>0.24556411920440427</v>
      </c>
      <c r="DF41" s="15">
        <f t="shared" si="22"/>
        <v>0.75443588079559587</v>
      </c>
      <c r="DG41" s="2">
        <f t="shared" si="22"/>
        <v>4.6176204810862425</v>
      </c>
      <c r="DH41" s="2">
        <f t="shared" si="22"/>
        <v>3.8151585247615971</v>
      </c>
      <c r="DI41" s="2">
        <f t="shared" si="22"/>
        <v>3.7157795325401262</v>
      </c>
      <c r="DJ41" s="2">
        <f t="shared" si="22"/>
        <v>3.9275992002220157</v>
      </c>
      <c r="DK41" s="2">
        <f t="shared" si="22"/>
        <v>3.9443326850211315</v>
      </c>
      <c r="DL41" s="2">
        <f t="shared" si="22"/>
        <v>4.1953850047715466</v>
      </c>
      <c r="DM41" s="15">
        <f t="shared" si="22"/>
        <v>0.38193809310682569</v>
      </c>
      <c r="DN41" s="15">
        <f t="shared" si="22"/>
        <v>0.61806190689317431</v>
      </c>
      <c r="DO41" s="2">
        <f t="shared" si="22"/>
        <v>4.3059223155659989</v>
      </c>
      <c r="DP41" s="6">
        <f t="shared" si="22"/>
        <v>4.3106064621746656</v>
      </c>
      <c r="DQ41" s="6">
        <f t="shared" si="22"/>
        <v>4.3948605919560997</v>
      </c>
      <c r="DR41" s="15">
        <f t="shared" si="22"/>
        <v>0.6869985432486766</v>
      </c>
      <c r="DS41" s="15">
        <f t="shared" si="22"/>
        <v>0.31300145675132351</v>
      </c>
      <c r="DT41" s="6">
        <f t="shared" si="22"/>
        <v>4.296424865611419</v>
      </c>
      <c r="DU41" s="6">
        <f t="shared" si="22"/>
        <v>4.1393263049413651</v>
      </c>
      <c r="DV41" s="6">
        <f t="shared" si="22"/>
        <v>4.2163381130736983</v>
      </c>
      <c r="DW41" s="15">
        <f t="shared" si="22"/>
        <v>0.79082971287016146</v>
      </c>
      <c r="DX41" s="15">
        <f t="shared" si="22"/>
        <v>0.20917028712983857</v>
      </c>
      <c r="DY41" s="6">
        <f t="shared" si="22"/>
        <v>4.1927054638051899</v>
      </c>
      <c r="DZ41" s="2">
        <f t="shared" si="22"/>
        <v>4.0669906002643703</v>
      </c>
      <c r="EA41" s="2">
        <f t="shared" ref="EA41:GL41" si="23">AVERAGE(EA8,EA17:EA18,EA20,EA24:EA25,EA30:EA31,EA34)</f>
        <v>4.1741093091359298</v>
      </c>
      <c r="EB41" s="15">
        <f t="shared" si="23"/>
        <v>0.6113030585252559</v>
      </c>
      <c r="EC41" s="15">
        <f t="shared" si="23"/>
        <v>0.3886969414747441</v>
      </c>
      <c r="ED41" s="2">
        <f t="shared" si="23"/>
        <v>4.190879399608769</v>
      </c>
      <c r="EE41" s="6">
        <f t="shared" si="23"/>
        <v>4.2640547361322652</v>
      </c>
      <c r="EF41" s="15">
        <f t="shared" si="23"/>
        <v>0.70206117093098153</v>
      </c>
      <c r="EG41" s="15">
        <f t="shared" si="23"/>
        <v>0.29793882906901842</v>
      </c>
      <c r="EH41" s="6">
        <f t="shared" si="23"/>
        <v>4.0867820757738897</v>
      </c>
      <c r="EI41" s="2">
        <f t="shared" si="23"/>
        <v>4.2084409954537918</v>
      </c>
      <c r="EJ41" s="15">
        <f t="shared" si="23"/>
        <v>0.39329724856943526</v>
      </c>
      <c r="EK41" s="15">
        <f t="shared" si="23"/>
        <v>0.60670275143056462</v>
      </c>
      <c r="EL41" s="2">
        <f t="shared" si="23"/>
        <v>4.1221523036647092</v>
      </c>
      <c r="EM41" s="2">
        <f t="shared" si="23"/>
        <v>4.3207819682439084</v>
      </c>
      <c r="EN41" s="6">
        <f t="shared" si="23"/>
        <v>4.3248087167728606</v>
      </c>
      <c r="EO41" s="15">
        <f t="shared" si="23"/>
        <v>0.4808088784294684</v>
      </c>
      <c r="EP41" s="15">
        <f t="shared" si="23"/>
        <v>0.5191911215705316</v>
      </c>
      <c r="EQ41" s="6">
        <f t="shared" si="23"/>
        <v>4.0988802040146535</v>
      </c>
      <c r="ER41" s="2">
        <f t="shared" si="23"/>
        <v>4.2619723395294393</v>
      </c>
      <c r="ES41" s="2">
        <f t="shared" si="23"/>
        <v>4.2828165149535078</v>
      </c>
      <c r="ET41" s="15">
        <f t="shared" si="23"/>
        <v>0.65857814336075216</v>
      </c>
      <c r="EU41" s="15">
        <f t="shared" si="23"/>
        <v>0.3414218566392479</v>
      </c>
      <c r="EV41" s="2">
        <f t="shared" si="23"/>
        <v>4.1023323434917636</v>
      </c>
      <c r="EW41" s="15">
        <f t="shared" si="23"/>
        <v>0.72735040939709583</v>
      </c>
      <c r="EX41" s="15">
        <f t="shared" si="23"/>
        <v>0.27264959060290411</v>
      </c>
      <c r="EY41" s="6">
        <f t="shared" si="23"/>
        <v>3.866325810877743</v>
      </c>
      <c r="EZ41" s="15">
        <f t="shared" si="23"/>
        <v>0.47355225988700561</v>
      </c>
      <c r="FA41" s="15">
        <f t="shared" si="23"/>
        <v>0.52644774011299433</v>
      </c>
      <c r="FB41" s="6">
        <f t="shared" si="23"/>
        <v>4.245717368397453</v>
      </c>
      <c r="FC41" s="15">
        <f t="shared" si="23"/>
        <v>0.56546987054547937</v>
      </c>
      <c r="FD41" s="15">
        <f t="shared" si="23"/>
        <v>0.43453012945452069</v>
      </c>
      <c r="FE41" s="2">
        <f t="shared" si="23"/>
        <v>4.5624559032018404</v>
      </c>
      <c r="FF41" s="2">
        <f t="shared" si="23"/>
        <v>4.5957414242809751</v>
      </c>
      <c r="FG41" s="15">
        <f t="shared" si="23"/>
        <v>0.54408193264576243</v>
      </c>
      <c r="FH41" s="15">
        <f t="shared" si="23"/>
        <v>0.45591806735423757</v>
      </c>
      <c r="FI41" s="2">
        <f t="shared" si="23"/>
        <v>4.2067869241237457</v>
      </c>
      <c r="FJ41" s="2">
        <f t="shared" si="23"/>
        <v>4.2575818948891779</v>
      </c>
      <c r="FK41" s="2">
        <f t="shared" si="23"/>
        <v>3.7976901819287932</v>
      </c>
      <c r="FL41" s="2">
        <f t="shared" si="23"/>
        <v>3.9506635741205258</v>
      </c>
      <c r="FM41" s="6">
        <f t="shared" si="23"/>
        <v>4.1024282249867383</v>
      </c>
      <c r="FN41" s="6">
        <f t="shared" si="23"/>
        <v>4.7420078354112398</v>
      </c>
      <c r="FO41" s="2">
        <f t="shared" si="23"/>
        <v>4.2264269733381887</v>
      </c>
      <c r="FP41" s="2">
        <f t="shared" si="23"/>
        <v>4.5006193791783655</v>
      </c>
      <c r="FQ41" s="2">
        <f t="shared" si="23"/>
        <v>4.7061983721727749</v>
      </c>
      <c r="FR41" s="6">
        <f t="shared" si="23"/>
        <v>4.5805071447049706</v>
      </c>
      <c r="FS41" s="6">
        <f t="shared" si="23"/>
        <v>4.6912196636743646</v>
      </c>
      <c r="FT41" s="2">
        <f t="shared" si="23"/>
        <v>4.1245367497642249</v>
      </c>
      <c r="FU41" s="2">
        <f t="shared" si="23"/>
        <v>4.6634063676443329</v>
      </c>
      <c r="FV41" s="2">
        <f t="shared" si="23"/>
        <v>4.8388116465922577</v>
      </c>
      <c r="FW41" s="6">
        <f t="shared" si="23"/>
        <v>4.8487964558117627</v>
      </c>
      <c r="FX41" s="6">
        <f t="shared" si="23"/>
        <v>4.6596322310046947</v>
      </c>
      <c r="FY41" s="2">
        <f t="shared" si="23"/>
        <v>4.2998669707477273</v>
      </c>
      <c r="FZ41" s="2">
        <f t="shared" si="23"/>
        <v>4.5754058874306471</v>
      </c>
      <c r="GA41" s="2">
        <f t="shared" si="23"/>
        <v>4.2653061224489797</v>
      </c>
      <c r="GB41" s="15">
        <f t="shared" si="23"/>
        <v>7.0291899818025E-2</v>
      </c>
      <c r="GC41" s="15">
        <f t="shared" si="23"/>
        <v>0.5486825911976837</v>
      </c>
      <c r="GD41" s="15">
        <f t="shared" si="23"/>
        <v>0.25928464918923672</v>
      </c>
      <c r="GE41" s="15">
        <f t="shared" si="23"/>
        <v>0.12174085979505457</v>
      </c>
      <c r="GF41" s="15">
        <f t="shared" si="23"/>
        <v>0.15483283795906283</v>
      </c>
      <c r="GG41" s="15">
        <f t="shared" si="23"/>
        <v>8.1240922811888383E-2</v>
      </c>
      <c r="GH41" s="15">
        <f t="shared" si="23"/>
        <v>6.3824604236929358E-2</v>
      </c>
      <c r="GI41" s="15">
        <f t="shared" si="23"/>
        <v>0.10922056645985875</v>
      </c>
      <c r="GJ41" s="15">
        <f t="shared" si="23"/>
        <v>0.20808935747548038</v>
      </c>
      <c r="GK41" s="15">
        <f t="shared" si="23"/>
        <v>0.28125006830007393</v>
      </c>
      <c r="GL41" s="15">
        <f t="shared" si="23"/>
        <v>0.10154164275670637</v>
      </c>
      <c r="GM41" s="15"/>
      <c r="GQ41" s="15"/>
      <c r="GR41" s="15"/>
      <c r="GU41" s="15"/>
      <c r="GV41" s="15"/>
      <c r="GY41" s="15"/>
      <c r="GZ41" s="15"/>
      <c r="HD41" s="15"/>
      <c r="HE41" s="15"/>
      <c r="HI41" s="15"/>
      <c r="HJ41" s="15"/>
      <c r="HL41" s="15"/>
      <c r="HM41" s="15"/>
      <c r="HO41" s="15"/>
      <c r="HP41" s="15"/>
      <c r="HR41" s="15"/>
      <c r="HS41" s="15"/>
      <c r="HV41" s="15"/>
      <c r="HW41" s="15"/>
      <c r="IQ41" s="15"/>
      <c r="IR41" s="15"/>
      <c r="IS41" s="15"/>
      <c r="IT41" s="15"/>
      <c r="IU41" s="15"/>
      <c r="IV41" s="15"/>
      <c r="IW41" s="15"/>
      <c r="IX41" s="15"/>
      <c r="IY41" s="15"/>
      <c r="IZ41" s="15"/>
      <c r="JA41" s="15"/>
    </row>
    <row r="42" spans="1:261" x14ac:dyDescent="0.25">
      <c r="A42" s="16" t="s">
        <v>203</v>
      </c>
      <c r="B42" s="9">
        <f>AVERAGE(B5,B14:B15,B19,B29,B32)</f>
        <v>0.97778934041017429</v>
      </c>
      <c r="C42" s="9">
        <f t="shared" ref="C42:BN42" si="24">AVERAGE(C5,C14:C15,C19,C29,C32)</f>
        <v>2.2210659589825689E-2</v>
      </c>
      <c r="D42" s="9">
        <f t="shared" si="24"/>
        <v>0.42628372559102184</v>
      </c>
      <c r="E42" s="9">
        <f t="shared" si="24"/>
        <v>0.10463878988348146</v>
      </c>
      <c r="F42" s="9">
        <f t="shared" si="24"/>
        <v>0.10930525429507075</v>
      </c>
      <c r="G42" s="9">
        <f t="shared" si="24"/>
        <v>0.22174396645837727</v>
      </c>
      <c r="H42" s="9">
        <f t="shared" si="24"/>
        <v>0.13802826377204858</v>
      </c>
      <c r="I42" s="9">
        <f t="shared" si="24"/>
        <v>0.42265470817577677</v>
      </c>
      <c r="J42" s="9">
        <f t="shared" si="24"/>
        <v>0.57734529182422312</v>
      </c>
      <c r="K42" s="9">
        <f t="shared" si="24"/>
        <v>3.336776413724489E-2</v>
      </c>
      <c r="L42" s="9">
        <f t="shared" si="24"/>
        <v>6.7643097372928174E-2</v>
      </c>
      <c r="M42" s="9">
        <f t="shared" si="24"/>
        <v>0.22041677957049277</v>
      </c>
      <c r="N42" s="9">
        <f t="shared" si="24"/>
        <v>0.67857235891933421</v>
      </c>
      <c r="O42" s="9">
        <f t="shared" si="24"/>
        <v>0.8635046271311787</v>
      </c>
      <c r="P42" s="9">
        <f t="shared" si="24"/>
        <v>0.13649537286882132</v>
      </c>
      <c r="Q42" s="2">
        <f t="shared" si="24"/>
        <v>4.8137925496830265</v>
      </c>
      <c r="R42" s="9">
        <f t="shared" si="24"/>
        <v>0.37368201562574965</v>
      </c>
      <c r="S42" s="9">
        <f t="shared" si="24"/>
        <v>0.62631798437425035</v>
      </c>
      <c r="T42" s="6">
        <f t="shared" si="24"/>
        <v>4.6243052184960858</v>
      </c>
      <c r="U42" s="6">
        <f t="shared" si="24"/>
        <v>4.8741627978489621</v>
      </c>
      <c r="V42" s="2">
        <f t="shared" si="24"/>
        <v>4.7050655231704654</v>
      </c>
      <c r="W42" s="9">
        <f t="shared" si="24"/>
        <v>0.21461056712560267</v>
      </c>
      <c r="X42" s="9">
        <f t="shared" si="24"/>
        <v>0.78538943287439744</v>
      </c>
      <c r="Y42" s="2">
        <f t="shared" si="24"/>
        <v>4.4195861277778858</v>
      </c>
      <c r="Z42" s="2">
        <f t="shared" si="24"/>
        <v>4.7137897333837353</v>
      </c>
      <c r="AA42" s="6">
        <f t="shared" si="24"/>
        <v>4.5371670390082777</v>
      </c>
      <c r="AB42" s="9">
        <f t="shared" si="24"/>
        <v>0.85558010145639007</v>
      </c>
      <c r="AC42" s="9">
        <f t="shared" si="24"/>
        <v>0.1444198985436099</v>
      </c>
      <c r="AD42" s="6">
        <f t="shared" si="24"/>
        <v>4.7853982951205172</v>
      </c>
      <c r="AE42" s="9">
        <f t="shared" si="24"/>
        <v>0.25955679365586115</v>
      </c>
      <c r="AF42" s="9">
        <f t="shared" si="24"/>
        <v>0.74044320634413874</v>
      </c>
      <c r="AG42" s="2">
        <f t="shared" si="24"/>
        <v>4.4223407960326995</v>
      </c>
      <c r="AH42" s="2">
        <f t="shared" si="24"/>
        <v>4.6224861281972878</v>
      </c>
      <c r="AI42" s="2">
        <f t="shared" si="24"/>
        <v>4.1089584419074976</v>
      </c>
      <c r="AJ42" s="9">
        <f t="shared" si="24"/>
        <v>9.5966807775741889E-2</v>
      </c>
      <c r="AK42" s="9">
        <f t="shared" si="24"/>
        <v>0.90403319222425826</v>
      </c>
      <c r="AL42" s="6">
        <f t="shared" si="24"/>
        <v>4.1741567019547405</v>
      </c>
      <c r="AM42" s="9">
        <f t="shared" si="24"/>
        <v>0.43028980559225333</v>
      </c>
      <c r="AN42" s="9">
        <f t="shared" si="24"/>
        <v>0.56971019440774662</v>
      </c>
      <c r="AO42" s="6">
        <f t="shared" si="24"/>
        <v>4.1994824858384012</v>
      </c>
      <c r="AP42" s="2">
        <f t="shared" si="24"/>
        <v>4.3302347718118623</v>
      </c>
      <c r="AQ42" s="9">
        <f t="shared" si="24"/>
        <v>0.10093659942363113</v>
      </c>
      <c r="AR42" s="9">
        <f t="shared" si="24"/>
        <v>0.8990634005763688</v>
      </c>
      <c r="AS42" s="6">
        <f t="shared" si="24"/>
        <v>3.693184232715625</v>
      </c>
      <c r="AT42" s="6">
        <f t="shared" si="24"/>
        <v>3.4650742886288999</v>
      </c>
      <c r="AU42" s="2">
        <f t="shared" si="24"/>
        <v>4.8216941874261243</v>
      </c>
      <c r="AV42" s="9">
        <f t="shared" si="24"/>
        <v>0.415973245546361</v>
      </c>
      <c r="AW42" s="9">
        <f t="shared" si="24"/>
        <v>0.58402675445363894</v>
      </c>
      <c r="AX42" s="2">
        <f t="shared" si="24"/>
        <v>3.8799031219385873</v>
      </c>
      <c r="AY42" s="2">
        <f t="shared" si="24"/>
        <v>3.6808662192785988</v>
      </c>
      <c r="AZ42" s="6">
        <f t="shared" si="24"/>
        <v>3.355640206443399</v>
      </c>
      <c r="BA42" s="6">
        <f t="shared" si="24"/>
        <v>4.4204059381985479</v>
      </c>
      <c r="BB42" s="2">
        <f t="shared" si="24"/>
        <v>4.5835336827483975</v>
      </c>
      <c r="BC42" s="2">
        <f t="shared" si="24"/>
        <v>3.8724377255858218</v>
      </c>
      <c r="BD42" s="2">
        <f t="shared" si="24"/>
        <v>3.8060441595813113</v>
      </c>
      <c r="BE42" s="2">
        <f t="shared" si="24"/>
        <v>4.3838352718597191</v>
      </c>
      <c r="BF42" s="2">
        <f t="shared" si="24"/>
        <v>4.3232118420035448</v>
      </c>
      <c r="BG42" s="6">
        <f t="shared" si="24"/>
        <v>4.5482079335442913</v>
      </c>
      <c r="BH42" s="6">
        <f t="shared" si="24"/>
        <v>4.0671378859738718</v>
      </c>
      <c r="BI42" s="2">
        <f t="shared" si="24"/>
        <v>3.9878323439534764</v>
      </c>
      <c r="BJ42" s="2">
        <f t="shared" si="24"/>
        <v>3.8991475163963214</v>
      </c>
      <c r="BK42" s="2">
        <f t="shared" si="24"/>
        <v>3.8094973445497784</v>
      </c>
      <c r="BL42" s="6">
        <f t="shared" si="24"/>
        <v>3.5609461609544093</v>
      </c>
      <c r="BM42" s="6">
        <f t="shared" si="24"/>
        <v>4.7314205024960918</v>
      </c>
      <c r="BN42" s="2">
        <f t="shared" si="24"/>
        <v>3.6525005531447574</v>
      </c>
      <c r="BO42" s="2">
        <f t="shared" ref="BO42:DZ42" si="25">AVERAGE(BO5,BO14:BO15,BO19,BO29,BO32)</f>
        <v>3.8525616706058092</v>
      </c>
      <c r="BP42" s="2">
        <f t="shared" si="25"/>
        <v>4.005244414966783</v>
      </c>
      <c r="BQ42" s="2">
        <f t="shared" si="25"/>
        <v>3.8218285883867731</v>
      </c>
      <c r="BR42" s="2">
        <f t="shared" si="25"/>
        <v>3.827710596633378</v>
      </c>
      <c r="BS42" s="2">
        <f t="shared" si="25"/>
        <v>4.1949232474109266</v>
      </c>
      <c r="BT42" s="2">
        <f t="shared" si="25"/>
        <v>4.4329621167868805</v>
      </c>
      <c r="BU42" s="2">
        <f t="shared" si="25"/>
        <v>3.9035211358202808</v>
      </c>
      <c r="BV42" s="2">
        <f t="shared" si="25"/>
        <v>3.9529695766285093</v>
      </c>
      <c r="BW42" s="2">
        <f t="shared" si="25"/>
        <v>3.9558692152205972</v>
      </c>
      <c r="BX42" s="2">
        <f t="shared" si="25"/>
        <v>3.9165621262587065</v>
      </c>
      <c r="BY42" s="2">
        <f t="shared" si="25"/>
        <v>4.2717117885725653</v>
      </c>
      <c r="BZ42" s="2">
        <f t="shared" si="25"/>
        <v>4.1508202494499411</v>
      </c>
      <c r="CA42" s="2">
        <f t="shared" si="25"/>
        <v>3.9611807923664948</v>
      </c>
      <c r="CB42" s="2">
        <f t="shared" si="25"/>
        <v>3.5991168350341725</v>
      </c>
      <c r="CC42" s="2">
        <f t="shared" si="25"/>
        <v>3.7798704107990289</v>
      </c>
      <c r="CD42" s="2">
        <f t="shared" si="25"/>
        <v>3.891511719521215</v>
      </c>
      <c r="CE42" s="2">
        <f t="shared" si="25"/>
        <v>4.652176243999036</v>
      </c>
      <c r="CF42" s="2">
        <f t="shared" si="25"/>
        <v>4.7411386474846786</v>
      </c>
      <c r="CG42" s="2">
        <f t="shared" si="25"/>
        <v>3.873488840912811</v>
      </c>
      <c r="CH42" s="2">
        <f t="shared" si="25"/>
        <v>4.0847254815297065</v>
      </c>
      <c r="CI42" s="2">
        <f t="shared" si="25"/>
        <v>4.8163511016427973</v>
      </c>
      <c r="CJ42" s="2">
        <f t="shared" si="25"/>
        <v>4.5915972580812836</v>
      </c>
      <c r="CK42" s="2">
        <f t="shared" si="25"/>
        <v>4.5316987145716325</v>
      </c>
      <c r="CL42" s="9">
        <f t="shared" si="25"/>
        <v>0.31482256194719632</v>
      </c>
      <c r="CM42" s="9">
        <f t="shared" si="25"/>
        <v>3.1563531149854322E-2</v>
      </c>
      <c r="CN42" s="9">
        <f t="shared" si="25"/>
        <v>0.26907266134484981</v>
      </c>
      <c r="CO42" s="9">
        <f t="shared" si="25"/>
        <v>0.38454124555809949</v>
      </c>
      <c r="CP42" s="9">
        <f t="shared" si="25"/>
        <v>0.63142559006235544</v>
      </c>
      <c r="CQ42" s="9">
        <f t="shared" si="25"/>
        <v>0.36857440993764462</v>
      </c>
      <c r="CR42" s="2">
        <f t="shared" si="25"/>
        <v>4.642223030056484</v>
      </c>
      <c r="CS42" s="2">
        <f t="shared" si="25"/>
        <v>4.4916787947041614</v>
      </c>
      <c r="CT42" s="2">
        <f t="shared" si="25"/>
        <v>4.1416011353604869</v>
      </c>
      <c r="CU42" s="9">
        <f t="shared" si="25"/>
        <v>0.24631276358717277</v>
      </c>
      <c r="CV42" s="9">
        <f t="shared" si="25"/>
        <v>0.75368723641282731</v>
      </c>
      <c r="CW42" s="2">
        <f t="shared" si="25"/>
        <v>4.3157311734187997</v>
      </c>
      <c r="CX42" s="2">
        <f t="shared" si="25"/>
        <v>4.5661151577617964</v>
      </c>
      <c r="CY42" s="2">
        <f t="shared" si="25"/>
        <v>4.5777757664534073</v>
      </c>
      <c r="CZ42" s="9">
        <f t="shared" si="25"/>
        <v>0.16414893578395578</v>
      </c>
      <c r="DA42" s="9">
        <f t="shared" si="25"/>
        <v>0.83585106421604427</v>
      </c>
      <c r="DB42" s="2">
        <f t="shared" si="25"/>
        <v>4.4837039883865017</v>
      </c>
      <c r="DC42" s="2">
        <f t="shared" si="25"/>
        <v>4.4477498262432782</v>
      </c>
      <c r="DD42" s="2">
        <f t="shared" si="25"/>
        <v>4.5837182888786225</v>
      </c>
      <c r="DE42" s="9">
        <f t="shared" si="25"/>
        <v>0.34319923371647509</v>
      </c>
      <c r="DF42" s="9">
        <f t="shared" si="25"/>
        <v>0.6568007662835248</v>
      </c>
      <c r="DG42" s="2">
        <f t="shared" si="25"/>
        <v>4.1408454436471667</v>
      </c>
      <c r="DH42" s="2">
        <f t="shared" si="25"/>
        <v>3.8090351783609617</v>
      </c>
      <c r="DI42" s="2">
        <f t="shared" si="25"/>
        <v>3.7462768330910428</v>
      </c>
      <c r="DJ42" s="2">
        <f t="shared" si="25"/>
        <v>3.9327921244609954</v>
      </c>
      <c r="DK42" s="2">
        <f t="shared" si="25"/>
        <v>3.9881465197695296</v>
      </c>
      <c r="DL42" s="2">
        <f t="shared" si="25"/>
        <v>4.2168893113821424</v>
      </c>
      <c r="DM42" s="9">
        <f t="shared" si="25"/>
        <v>0.45771059270804332</v>
      </c>
      <c r="DN42" s="9">
        <f t="shared" si="25"/>
        <v>0.54228940729195674</v>
      </c>
      <c r="DO42" s="2">
        <f t="shared" si="25"/>
        <v>4.2372223762557049</v>
      </c>
      <c r="DP42" s="6">
        <f t="shared" si="25"/>
        <v>4.2338374731504027</v>
      </c>
      <c r="DQ42" s="6">
        <f t="shared" si="25"/>
        <v>4.3060088252677318</v>
      </c>
      <c r="DR42" s="9">
        <f t="shared" si="25"/>
        <v>0.61341031543430347</v>
      </c>
      <c r="DS42" s="9">
        <f t="shared" si="25"/>
        <v>0.38658968456569659</v>
      </c>
      <c r="DT42" s="6">
        <f t="shared" si="25"/>
        <v>4.1181750307342115</v>
      </c>
      <c r="DU42" s="6">
        <f t="shared" si="25"/>
        <v>4.0054588193811353</v>
      </c>
      <c r="DV42" s="6">
        <f t="shared" si="25"/>
        <v>4.0780044966543825</v>
      </c>
      <c r="DW42" s="9">
        <f t="shared" si="25"/>
        <v>0.72295785826520464</v>
      </c>
      <c r="DX42" s="9">
        <f t="shared" si="25"/>
        <v>0.27704214173479541</v>
      </c>
      <c r="DY42" s="6">
        <f t="shared" si="25"/>
        <v>4.1218848497393434</v>
      </c>
      <c r="DZ42" s="2">
        <f t="shared" si="25"/>
        <v>3.9897844422335473</v>
      </c>
      <c r="EA42" s="2">
        <f t="shared" ref="EA42:GL42" si="26">AVERAGE(EA5,EA14:EA15,EA19,EA29,EA32)</f>
        <v>4.1091271478778379</v>
      </c>
      <c r="EB42" s="9">
        <f t="shared" si="26"/>
        <v>0.50918698824377706</v>
      </c>
      <c r="EC42" s="9">
        <f t="shared" si="26"/>
        <v>0.49081301175622283</v>
      </c>
      <c r="ED42" s="2">
        <f t="shared" si="26"/>
        <v>4.0577355310919643</v>
      </c>
      <c r="EE42" s="6">
        <f t="shared" si="26"/>
        <v>4.1293548084000991</v>
      </c>
      <c r="EF42" s="9">
        <f t="shared" si="26"/>
        <v>0.66336720572584673</v>
      </c>
      <c r="EG42" s="9">
        <f t="shared" si="26"/>
        <v>0.33663279427415332</v>
      </c>
      <c r="EH42" s="6">
        <f t="shared" si="26"/>
        <v>4.1064840242412917</v>
      </c>
      <c r="EI42" s="2">
        <f t="shared" si="26"/>
        <v>4.1748265075276603</v>
      </c>
      <c r="EJ42" s="9">
        <f t="shared" si="26"/>
        <v>0.25932835035006013</v>
      </c>
      <c r="EK42" s="9">
        <f t="shared" si="26"/>
        <v>0.74067164964993992</v>
      </c>
      <c r="EL42" s="2">
        <f t="shared" si="26"/>
        <v>4.0855140400606791</v>
      </c>
      <c r="EM42" s="2">
        <f t="shared" si="26"/>
        <v>4.2943506230233508</v>
      </c>
      <c r="EN42" s="6">
        <f t="shared" si="26"/>
        <v>4.2825759743888039</v>
      </c>
      <c r="EO42" s="9">
        <f t="shared" si="26"/>
        <v>0.40580625338383219</v>
      </c>
      <c r="EP42" s="9">
        <f t="shared" si="26"/>
        <v>0.59419374661616786</v>
      </c>
      <c r="EQ42" s="6">
        <f t="shared" si="26"/>
        <v>4.0786970850061124</v>
      </c>
      <c r="ER42" s="2">
        <f t="shared" si="26"/>
        <v>4.2601626723951327</v>
      </c>
      <c r="ES42" s="2">
        <f t="shared" si="26"/>
        <v>4.2625611512347987</v>
      </c>
      <c r="ET42" s="9">
        <f t="shared" si="26"/>
        <v>0.61428396351768011</v>
      </c>
      <c r="EU42" s="9">
        <f t="shared" si="26"/>
        <v>0.38571603648232</v>
      </c>
      <c r="EV42" s="2">
        <f t="shared" si="26"/>
        <v>3.79566922260965</v>
      </c>
      <c r="EW42" s="9">
        <f t="shared" si="26"/>
        <v>0.79751515151515162</v>
      </c>
      <c r="EX42" s="9">
        <f t="shared" si="26"/>
        <v>0.20248484848484849</v>
      </c>
      <c r="EY42" s="6">
        <f t="shared" si="26"/>
        <v>3.8189032905079419</v>
      </c>
      <c r="EZ42" s="9">
        <f t="shared" si="26"/>
        <v>0.3064063771753785</v>
      </c>
      <c r="FA42" s="9">
        <f t="shared" si="26"/>
        <v>0.69359362282462145</v>
      </c>
      <c r="FB42" s="6">
        <f t="shared" si="26"/>
        <v>4.0233867345849648</v>
      </c>
      <c r="FC42" s="9">
        <f t="shared" si="26"/>
        <v>0.5371942871942873</v>
      </c>
      <c r="FD42" s="9">
        <f t="shared" si="26"/>
        <v>0.46280571280571275</v>
      </c>
      <c r="FE42" s="2">
        <f t="shared" si="26"/>
        <v>4.4894448631290738</v>
      </c>
      <c r="FF42" s="2">
        <f t="shared" si="26"/>
        <v>4.5442003050555684</v>
      </c>
      <c r="FG42" s="9">
        <f t="shared" si="26"/>
        <v>0.58342484841637487</v>
      </c>
      <c r="FH42" s="9">
        <f t="shared" si="26"/>
        <v>0.41657515158362518</v>
      </c>
      <c r="FI42" s="2">
        <f t="shared" si="26"/>
        <v>4.162457620682857</v>
      </c>
      <c r="FJ42" s="2">
        <f t="shared" si="26"/>
        <v>4.2485662261908663</v>
      </c>
      <c r="FK42" s="2">
        <f t="shared" si="26"/>
        <v>3.5961079236247517</v>
      </c>
      <c r="FL42" s="2">
        <f t="shared" si="26"/>
        <v>4.1190831174366984</v>
      </c>
      <c r="FM42" s="6">
        <f t="shared" si="26"/>
        <v>4.0131430202278704</v>
      </c>
      <c r="FN42" s="6">
        <f t="shared" si="26"/>
        <v>4.8143390079885089</v>
      </c>
      <c r="FO42" s="2">
        <f t="shared" si="26"/>
        <v>4.3014609911870885</v>
      </c>
      <c r="FP42" s="2">
        <f t="shared" si="26"/>
        <v>4.5919242891602012</v>
      </c>
      <c r="FQ42" s="2">
        <f t="shared" si="26"/>
        <v>4.7624238762512876</v>
      </c>
      <c r="FR42" s="6">
        <f t="shared" si="26"/>
        <v>4.7502403337169028</v>
      </c>
      <c r="FS42" s="6">
        <f t="shared" si="26"/>
        <v>4.8061085904622658</v>
      </c>
      <c r="FT42" s="2">
        <f t="shared" si="26"/>
        <v>4.3840510686190362</v>
      </c>
      <c r="FU42" s="2">
        <f t="shared" si="26"/>
        <v>4.716749575180458</v>
      </c>
      <c r="FV42" s="2">
        <f t="shared" si="26"/>
        <v>4.7321787553559052</v>
      </c>
      <c r="FW42" s="6">
        <f t="shared" si="26"/>
        <v>4.7468071887467431</v>
      </c>
      <c r="FX42" s="6">
        <f t="shared" si="26"/>
        <v>4.7540015955369697</v>
      </c>
      <c r="FY42" s="2">
        <f t="shared" si="26"/>
        <v>4.1343470602135532</v>
      </c>
      <c r="FZ42" s="2">
        <f t="shared" si="26"/>
        <v>4.2272280662544155</v>
      </c>
      <c r="GA42" s="2">
        <f t="shared" si="26"/>
        <v>4.2434829568337422</v>
      </c>
      <c r="GB42" s="9">
        <f t="shared" si="26"/>
        <v>9.5520780622266974E-2</v>
      </c>
      <c r="GC42" s="9">
        <f t="shared" si="26"/>
        <v>0.55187896996341201</v>
      </c>
      <c r="GD42" s="9">
        <f t="shared" si="26"/>
        <v>0.19651032670548277</v>
      </c>
      <c r="GE42" s="9">
        <f t="shared" si="26"/>
        <v>0.15608992270883823</v>
      </c>
      <c r="GF42" s="9">
        <f t="shared" si="26"/>
        <v>0.16482981632646709</v>
      </c>
      <c r="GG42" s="9">
        <f t="shared" si="26"/>
        <v>9.5765270481580775E-2</v>
      </c>
      <c r="GH42" s="9">
        <f t="shared" si="26"/>
        <v>6.8262894232927668E-2</v>
      </c>
      <c r="GI42" s="9">
        <f t="shared" si="26"/>
        <v>0.12761421376985113</v>
      </c>
      <c r="GJ42" s="9">
        <f t="shared" si="26"/>
        <v>0.18032596598989858</v>
      </c>
      <c r="GK42" s="9">
        <f t="shared" si="26"/>
        <v>0.27739007665659171</v>
      </c>
      <c r="GL42" s="9">
        <f t="shared" si="26"/>
        <v>8.5811762542682996E-2</v>
      </c>
    </row>
    <row r="43" spans="1:261" x14ac:dyDescent="0.25">
      <c r="A43" s="16" t="s">
        <v>204</v>
      </c>
      <c r="B43" s="15">
        <f>AVERAGE(B4,B7,B9,B12:B13,B27:B28,B33)</f>
        <v>0.9840107433819083</v>
      </c>
      <c r="C43" s="15">
        <f t="shared" ref="C43:BN43" si="27">AVERAGE(C4,C7,C9,C12:C13,C27:C28,C33)</f>
        <v>1.5989256618091741E-2</v>
      </c>
      <c r="D43" s="15">
        <f t="shared" si="27"/>
        <v>0.46475222100694341</v>
      </c>
      <c r="E43" s="15">
        <f t="shared" si="27"/>
        <v>0.16707895867413511</v>
      </c>
      <c r="F43" s="15">
        <f t="shared" si="27"/>
        <v>0.11171483859365119</v>
      </c>
      <c r="G43" s="15">
        <f t="shared" si="27"/>
        <v>0.15274815677394585</v>
      </c>
      <c r="H43" s="15">
        <f t="shared" si="27"/>
        <v>0.12239163138359971</v>
      </c>
      <c r="I43" s="15">
        <f t="shared" si="27"/>
        <v>0.38982164992144658</v>
      </c>
      <c r="J43" s="15">
        <f t="shared" si="27"/>
        <v>0.61017835007855348</v>
      </c>
      <c r="K43" s="15">
        <f t="shared" si="27"/>
        <v>5.2450697678965076E-2</v>
      </c>
      <c r="L43" s="15">
        <f t="shared" si="27"/>
        <v>7.511877051387926E-2</v>
      </c>
      <c r="M43" s="15">
        <f t="shared" si="27"/>
        <v>0.23123308472710549</v>
      </c>
      <c r="N43" s="15">
        <f t="shared" si="27"/>
        <v>0.64119744708005022</v>
      </c>
      <c r="O43" s="15">
        <f t="shared" si="27"/>
        <v>0.77615136986197386</v>
      </c>
      <c r="P43" s="15">
        <f t="shared" si="27"/>
        <v>0.22384863013802614</v>
      </c>
      <c r="Q43" s="2">
        <f t="shared" si="27"/>
        <v>4.8579804897115739</v>
      </c>
      <c r="R43" s="15">
        <f t="shared" si="27"/>
        <v>0.34877428090722756</v>
      </c>
      <c r="S43" s="15">
        <f t="shared" si="27"/>
        <v>0.65122571909277249</v>
      </c>
      <c r="T43" s="6">
        <f t="shared" si="27"/>
        <v>4.5459847385809562</v>
      </c>
      <c r="U43" s="6">
        <f t="shared" si="27"/>
        <v>4.8076295554561641</v>
      </c>
      <c r="V43" s="2">
        <f t="shared" si="27"/>
        <v>4.6752383285884633</v>
      </c>
      <c r="W43" s="15">
        <f t="shared" si="27"/>
        <v>0.22124706499042049</v>
      </c>
      <c r="X43" s="15">
        <f t="shared" si="27"/>
        <v>0.77875293500957943</v>
      </c>
      <c r="Y43" s="2">
        <f t="shared" si="27"/>
        <v>4.240765791675547</v>
      </c>
      <c r="Z43" s="2">
        <f t="shared" si="27"/>
        <v>4.617214948471692</v>
      </c>
      <c r="AA43" s="6">
        <f t="shared" si="27"/>
        <v>4.4655642265514599</v>
      </c>
      <c r="AB43" s="15">
        <f t="shared" si="27"/>
        <v>0.79567716290999169</v>
      </c>
      <c r="AC43" s="15">
        <f t="shared" si="27"/>
        <v>0.20432283709000831</v>
      </c>
      <c r="AD43" s="6">
        <f t="shared" si="27"/>
        <v>4.791558364690836</v>
      </c>
      <c r="AE43" s="15">
        <f t="shared" si="27"/>
        <v>9.9300038793616374E-2</v>
      </c>
      <c r="AF43" s="15">
        <f t="shared" si="27"/>
        <v>0.90069996120638363</v>
      </c>
      <c r="AG43" s="2">
        <f t="shared" si="27"/>
        <v>4.5209398473724161</v>
      </c>
      <c r="AH43" s="2">
        <f t="shared" si="27"/>
        <v>4.7113291059636202</v>
      </c>
      <c r="AI43" s="2">
        <f t="shared" si="27"/>
        <v>4.1941883814401839</v>
      </c>
      <c r="AJ43" s="15">
        <f t="shared" si="27"/>
        <v>0.18064191865026089</v>
      </c>
      <c r="AK43" s="15">
        <f t="shared" si="27"/>
        <v>0.8193580813497392</v>
      </c>
      <c r="AL43" s="6">
        <f t="shared" si="27"/>
        <v>3.8986363354176827</v>
      </c>
      <c r="AM43" s="15">
        <f t="shared" si="27"/>
        <v>0.27680151876526798</v>
      </c>
      <c r="AN43" s="15">
        <f t="shared" si="27"/>
        <v>0.72319848123473196</v>
      </c>
      <c r="AO43" s="6">
        <f t="shared" si="27"/>
        <v>4.1898577948339142</v>
      </c>
      <c r="AP43" s="2">
        <f t="shared" si="27"/>
        <v>4.2747570992597659</v>
      </c>
      <c r="AQ43" s="15">
        <f t="shared" si="27"/>
        <v>9.0144847278081544E-2</v>
      </c>
      <c r="AR43" s="15">
        <f t="shared" si="27"/>
        <v>0.90985515272191853</v>
      </c>
      <c r="AS43" s="6">
        <f t="shared" si="27"/>
        <v>3.7208509108850722</v>
      </c>
      <c r="AT43" s="6">
        <f t="shared" si="27"/>
        <v>3.6509838638596057</v>
      </c>
      <c r="AU43" s="2">
        <f t="shared" si="27"/>
        <v>4.7275331943006895</v>
      </c>
      <c r="AV43" s="15">
        <f t="shared" si="27"/>
        <v>0.23525041244455355</v>
      </c>
      <c r="AW43" s="15">
        <f t="shared" si="27"/>
        <v>0.76474958755544631</v>
      </c>
      <c r="AX43" s="2">
        <f t="shared" si="27"/>
        <v>3.8325714535257065</v>
      </c>
      <c r="AY43" s="2">
        <f t="shared" si="27"/>
        <v>3.54888020983367</v>
      </c>
      <c r="AZ43" s="6">
        <f t="shared" si="27"/>
        <v>3.2068356579922566</v>
      </c>
      <c r="BA43" s="6">
        <f t="shared" si="27"/>
        <v>3.8794666800318689</v>
      </c>
      <c r="BB43" s="2">
        <f t="shared" si="27"/>
        <v>4.4738742357772772</v>
      </c>
      <c r="BC43" s="2">
        <f t="shared" si="27"/>
        <v>3.6124621719693297</v>
      </c>
      <c r="BD43" s="2">
        <f t="shared" si="27"/>
        <v>3.3728381015747551</v>
      </c>
      <c r="BE43" s="2">
        <f t="shared" si="27"/>
        <v>4.0522206189044176</v>
      </c>
      <c r="BF43" s="2">
        <f t="shared" si="27"/>
        <v>3.8793048402920438</v>
      </c>
      <c r="BG43" s="6">
        <f t="shared" si="27"/>
        <v>4.1399081427151634</v>
      </c>
      <c r="BH43" s="6">
        <f t="shared" si="27"/>
        <v>4.1807233921471356</v>
      </c>
      <c r="BI43" s="2">
        <f t="shared" si="27"/>
        <v>4.0773261209180891</v>
      </c>
      <c r="BJ43" s="2">
        <f t="shared" si="27"/>
        <v>3.359988463303563</v>
      </c>
      <c r="BK43" s="2">
        <f t="shared" si="27"/>
        <v>3.560489647498799</v>
      </c>
      <c r="BL43" s="6">
        <f t="shared" si="27"/>
        <v>3.2371674101986057</v>
      </c>
      <c r="BM43" s="6">
        <f t="shared" si="27"/>
        <v>4.6396587878406743</v>
      </c>
      <c r="BN43" s="2">
        <f t="shared" si="27"/>
        <v>3.1498887714728099</v>
      </c>
      <c r="BO43" s="2">
        <f t="shared" ref="BO43:DZ43" si="28">AVERAGE(BO4,BO7,BO9,BO12:BO13,BO27:BO28,BO33)</f>
        <v>3.6226587349776938</v>
      </c>
      <c r="BP43" s="2">
        <f t="shared" si="28"/>
        <v>3.9183988383430588</v>
      </c>
      <c r="BQ43" s="2">
        <f t="shared" si="28"/>
        <v>3.7565679263344545</v>
      </c>
      <c r="BR43" s="2">
        <f t="shared" si="28"/>
        <v>3.7182546911816714</v>
      </c>
      <c r="BS43" s="2">
        <f t="shared" si="28"/>
        <v>4.0899200690071948</v>
      </c>
      <c r="BT43" s="2">
        <f t="shared" si="28"/>
        <v>4.3961363066358032</v>
      </c>
      <c r="BU43" s="2">
        <f t="shared" si="28"/>
        <v>3.9817824042306555</v>
      </c>
      <c r="BV43" s="2">
        <f t="shared" si="28"/>
        <v>4.103077574456349</v>
      </c>
      <c r="BW43" s="2">
        <f t="shared" si="28"/>
        <v>4.0445505227938021</v>
      </c>
      <c r="BX43" s="2">
        <f t="shared" si="28"/>
        <v>3.9912111587879719</v>
      </c>
      <c r="BY43" s="2">
        <f t="shared" si="28"/>
        <v>3.9380023515769511</v>
      </c>
      <c r="BZ43" s="2">
        <f t="shared" si="28"/>
        <v>3.9135205464444427</v>
      </c>
      <c r="CA43" s="2">
        <f t="shared" si="28"/>
        <v>3.8597864589370641</v>
      </c>
      <c r="CB43" s="2">
        <f t="shared" si="28"/>
        <v>3.3929940762039044</v>
      </c>
      <c r="CC43" s="2">
        <f t="shared" si="28"/>
        <v>3.5152289624888851</v>
      </c>
      <c r="CD43" s="2">
        <f t="shared" si="28"/>
        <v>3.7842985370753275</v>
      </c>
      <c r="CE43" s="2">
        <f t="shared" si="28"/>
        <v>4.5275936238997341</v>
      </c>
      <c r="CF43" s="2">
        <f t="shared" si="28"/>
        <v>4.6093187936371596</v>
      </c>
      <c r="CG43" s="2">
        <f t="shared" si="28"/>
        <v>3.7007294604200056</v>
      </c>
      <c r="CH43" s="2">
        <f t="shared" si="28"/>
        <v>3.836468894176845</v>
      </c>
      <c r="CI43" s="2">
        <f t="shared" si="28"/>
        <v>4.5586759736018712</v>
      </c>
      <c r="CJ43" s="2">
        <f t="shared" si="28"/>
        <v>4.3895761297177822</v>
      </c>
      <c r="CK43" s="2">
        <f t="shared" si="28"/>
        <v>4.2532524552769502</v>
      </c>
      <c r="CL43" s="15">
        <f t="shared" si="28"/>
        <v>0.40434722515642918</v>
      </c>
      <c r="CM43" s="15">
        <f t="shared" si="28"/>
        <v>2.8639254191053315E-2</v>
      </c>
      <c r="CN43" s="15">
        <f t="shared" si="28"/>
        <v>0.18639677442579083</v>
      </c>
      <c r="CO43" s="15">
        <f t="shared" si="28"/>
        <v>0.38061674622672675</v>
      </c>
      <c r="CP43" s="15">
        <f t="shared" si="28"/>
        <v>0.48310226633234127</v>
      </c>
      <c r="CQ43" s="15">
        <f t="shared" si="28"/>
        <v>0.51689773366765879</v>
      </c>
      <c r="CR43" s="2">
        <f t="shared" si="28"/>
        <v>4.5274650700420356</v>
      </c>
      <c r="CS43" s="2">
        <f t="shared" si="28"/>
        <v>4.4151059503126699</v>
      </c>
      <c r="CT43" s="2">
        <f t="shared" si="28"/>
        <v>4.0317424328716998</v>
      </c>
      <c r="CU43" s="15">
        <f t="shared" si="28"/>
        <v>0.23531862817662164</v>
      </c>
      <c r="CV43" s="15">
        <f t="shared" si="28"/>
        <v>0.76468137182337836</v>
      </c>
      <c r="CW43" s="2">
        <f t="shared" si="28"/>
        <v>4.1485462193188347</v>
      </c>
      <c r="CX43" s="2">
        <f t="shared" si="28"/>
        <v>4.6126705937562917</v>
      </c>
      <c r="CY43" s="2">
        <f t="shared" si="28"/>
        <v>4.4489902812657007</v>
      </c>
      <c r="CZ43" s="15">
        <f t="shared" si="28"/>
        <v>0.12605092294073275</v>
      </c>
      <c r="DA43" s="15">
        <f t="shared" si="28"/>
        <v>0.87394907705926717</v>
      </c>
      <c r="DB43" s="2">
        <f t="shared" si="28"/>
        <v>4.5324808849233911</v>
      </c>
      <c r="DC43" s="2">
        <f t="shared" si="28"/>
        <v>4.5601496451846169</v>
      </c>
      <c r="DD43" s="2">
        <f t="shared" si="28"/>
        <v>4.6127805776423783</v>
      </c>
      <c r="DE43" s="15">
        <f t="shared" si="28"/>
        <v>0.2032998099343544</v>
      </c>
      <c r="DF43" s="15">
        <f t="shared" si="28"/>
        <v>0.79670019006564552</v>
      </c>
      <c r="DG43" s="2">
        <f t="shared" si="28"/>
        <v>4.4034801489325943</v>
      </c>
      <c r="DH43" s="2">
        <f t="shared" si="28"/>
        <v>3.6685551668674856</v>
      </c>
      <c r="DI43" s="2">
        <f t="shared" si="28"/>
        <v>3.6372169807209422</v>
      </c>
      <c r="DJ43" s="2">
        <f t="shared" si="28"/>
        <v>3.8244124197978202</v>
      </c>
      <c r="DK43" s="2">
        <f t="shared" si="28"/>
        <v>3.826950361610197</v>
      </c>
      <c r="DL43" s="2">
        <f t="shared" si="28"/>
        <v>4.1929229080324735</v>
      </c>
      <c r="DM43" s="15">
        <f t="shared" si="28"/>
        <v>0.32132670932949192</v>
      </c>
      <c r="DN43" s="15">
        <f t="shared" si="28"/>
        <v>0.67867329067050808</v>
      </c>
      <c r="DO43" s="2">
        <f t="shared" si="28"/>
        <v>4.3325828785852618</v>
      </c>
      <c r="DP43" s="6">
        <f t="shared" si="28"/>
        <v>4.3497833907439007</v>
      </c>
      <c r="DQ43" s="6">
        <f t="shared" si="28"/>
        <v>4.2404459628613225</v>
      </c>
      <c r="DR43" s="15">
        <f t="shared" si="28"/>
        <v>0.58086591298649815</v>
      </c>
      <c r="DS43" s="15">
        <f t="shared" si="28"/>
        <v>0.41913408701350185</v>
      </c>
      <c r="DT43" s="6">
        <f t="shared" si="28"/>
        <v>4.1918106338401957</v>
      </c>
      <c r="DU43" s="6">
        <f t="shared" si="28"/>
        <v>4.0376949825017858</v>
      </c>
      <c r="DV43" s="6">
        <f t="shared" si="28"/>
        <v>4.059741741947609</v>
      </c>
      <c r="DW43" s="15">
        <f t="shared" si="28"/>
        <v>0.66288876462358848</v>
      </c>
      <c r="DX43" s="15">
        <f t="shared" si="28"/>
        <v>0.33711123537641147</v>
      </c>
      <c r="DY43" s="6">
        <f t="shared" si="28"/>
        <v>4.2018443404066694</v>
      </c>
      <c r="DZ43" s="2">
        <f t="shared" si="28"/>
        <v>4.0648664095981699</v>
      </c>
      <c r="EA43" s="2">
        <f t="shared" ref="EA43:GL43" si="29">AVERAGE(EA4,EA7,EA9,EA12:EA13,EA27:EA28,EA33)</f>
        <v>4.1012006248224449</v>
      </c>
      <c r="EB43" s="15">
        <f t="shared" si="29"/>
        <v>0.51596404545905583</v>
      </c>
      <c r="EC43" s="15">
        <f t="shared" si="29"/>
        <v>0.48403595454094411</v>
      </c>
      <c r="ED43" s="2">
        <f t="shared" si="29"/>
        <v>4.1134927887799391</v>
      </c>
      <c r="EE43" s="6">
        <f t="shared" si="29"/>
        <v>4.1258678607266388</v>
      </c>
      <c r="EF43" s="15">
        <f t="shared" si="29"/>
        <v>0.62293881199333345</v>
      </c>
      <c r="EG43" s="15">
        <f t="shared" si="29"/>
        <v>0.3770611880066666</v>
      </c>
      <c r="EH43" s="6">
        <f t="shared" si="29"/>
        <v>4.142777010642293</v>
      </c>
      <c r="EI43" s="2">
        <f t="shared" si="29"/>
        <v>4.1672530956603397</v>
      </c>
      <c r="EJ43" s="15">
        <f t="shared" si="29"/>
        <v>0.34824593217752603</v>
      </c>
      <c r="EK43" s="15">
        <f t="shared" si="29"/>
        <v>0.65175406782247391</v>
      </c>
      <c r="EL43" s="2">
        <f t="shared" si="29"/>
        <v>3.9903800927394975</v>
      </c>
      <c r="EM43" s="2">
        <f t="shared" si="29"/>
        <v>4.3114811820110184</v>
      </c>
      <c r="EN43" s="6">
        <f t="shared" si="29"/>
        <v>4.3053966280128231</v>
      </c>
      <c r="EO43" s="15">
        <f t="shared" si="29"/>
        <v>0.47555577491792311</v>
      </c>
      <c r="EP43" s="15">
        <f t="shared" si="29"/>
        <v>0.52444422508207689</v>
      </c>
      <c r="EQ43" s="6">
        <f t="shared" si="29"/>
        <v>4.0231368572183444</v>
      </c>
      <c r="ER43" s="2">
        <f t="shared" si="29"/>
        <v>4.2815470177826729</v>
      </c>
      <c r="ES43" s="2">
        <f t="shared" si="29"/>
        <v>4.259986361756706</v>
      </c>
      <c r="ET43" s="15">
        <f t="shared" si="29"/>
        <v>0.54909677804638723</v>
      </c>
      <c r="EU43" s="15">
        <f t="shared" si="29"/>
        <v>0.45090322195361282</v>
      </c>
      <c r="EV43" s="2">
        <f t="shared" si="29"/>
        <v>3.9375930010590796</v>
      </c>
      <c r="EW43" s="15">
        <f t="shared" si="29"/>
        <v>0.7568519950541166</v>
      </c>
      <c r="EX43" s="15">
        <f t="shared" si="29"/>
        <v>0.24314800494588343</v>
      </c>
      <c r="EY43" s="6">
        <f t="shared" si="29"/>
        <v>3.841460495490173</v>
      </c>
      <c r="EZ43" s="15">
        <f t="shared" si="29"/>
        <v>0.47344843868692393</v>
      </c>
      <c r="FA43" s="15">
        <f t="shared" si="29"/>
        <v>0.52655156131307612</v>
      </c>
      <c r="FB43" s="6">
        <f t="shared" si="29"/>
        <v>4.0163463891830098</v>
      </c>
      <c r="FC43" s="15">
        <f t="shared" si="29"/>
        <v>0.52768099745983343</v>
      </c>
      <c r="FD43" s="15">
        <f t="shared" si="29"/>
        <v>0.47231900254016662</v>
      </c>
      <c r="FE43" s="2">
        <f t="shared" si="29"/>
        <v>4.5229613416898911</v>
      </c>
      <c r="FF43" s="2">
        <f t="shared" si="29"/>
        <v>4.4873310377680724</v>
      </c>
      <c r="FG43" s="15">
        <f t="shared" si="29"/>
        <v>0.45467209803236025</v>
      </c>
      <c r="FH43" s="15">
        <f t="shared" si="29"/>
        <v>0.54532790196763969</v>
      </c>
      <c r="FI43" s="2">
        <f t="shared" si="29"/>
        <v>4.1537076696514168</v>
      </c>
      <c r="FJ43" s="2">
        <f t="shared" si="29"/>
        <v>4.1894851855316926</v>
      </c>
      <c r="FK43" s="2">
        <f t="shared" si="29"/>
        <v>3.6529290808174073</v>
      </c>
      <c r="FL43" s="2">
        <f t="shared" si="29"/>
        <v>4.1620873899223367</v>
      </c>
      <c r="FM43" s="6">
        <f t="shared" si="29"/>
        <v>3.9283373218856132</v>
      </c>
      <c r="FN43" s="6">
        <f t="shared" si="29"/>
        <v>4.7971829810376487</v>
      </c>
      <c r="FO43" s="2">
        <f t="shared" si="29"/>
        <v>4.3330800177258011</v>
      </c>
      <c r="FP43" s="2">
        <f t="shared" si="29"/>
        <v>4.5192487763491407</v>
      </c>
      <c r="FQ43" s="2">
        <f t="shared" si="29"/>
        <v>4.6813395549239898</v>
      </c>
      <c r="FR43" s="6">
        <f t="shared" si="29"/>
        <v>4.6342608975234869</v>
      </c>
      <c r="FS43" s="6">
        <f t="shared" si="29"/>
        <v>4.7135127830752896</v>
      </c>
      <c r="FT43" s="2">
        <f t="shared" si="29"/>
        <v>4.2756881197927976</v>
      </c>
      <c r="FU43" s="2">
        <f t="shared" si="29"/>
        <v>4.5877806736815341</v>
      </c>
      <c r="FV43" s="2">
        <f t="shared" si="29"/>
        <v>4.7087232476242686</v>
      </c>
      <c r="FW43" s="6">
        <f t="shared" si="29"/>
        <v>4.7239583615662157</v>
      </c>
      <c r="FX43" s="6">
        <f t="shared" si="29"/>
        <v>4.6811024097081191</v>
      </c>
      <c r="FY43" s="2">
        <f t="shared" si="29"/>
        <v>4.0266003617003108</v>
      </c>
      <c r="FZ43" s="2">
        <f t="shared" si="29"/>
        <v>4.3170317726869945</v>
      </c>
      <c r="GA43" s="2">
        <f t="shared" si="29"/>
        <v>4.1372976680384088</v>
      </c>
      <c r="GB43" s="15">
        <f t="shared" si="29"/>
        <v>9.3375317629383434E-2</v>
      </c>
      <c r="GC43" s="15">
        <f t="shared" si="29"/>
        <v>0.55456070180022565</v>
      </c>
      <c r="GD43" s="15">
        <f t="shared" si="29"/>
        <v>0.20378637070061556</v>
      </c>
      <c r="GE43" s="15">
        <f t="shared" si="29"/>
        <v>0.14827760986977531</v>
      </c>
      <c r="GF43" s="15">
        <f t="shared" si="29"/>
        <v>0.17925970117819709</v>
      </c>
      <c r="GG43" s="15">
        <f t="shared" si="29"/>
        <v>9.493469512685028E-2</v>
      </c>
      <c r="GH43" s="15">
        <f t="shared" si="29"/>
        <v>6.1462589856774323E-2</v>
      </c>
      <c r="GI43" s="15">
        <f t="shared" si="29"/>
        <v>0.13537606749329689</v>
      </c>
      <c r="GJ43" s="15">
        <f t="shared" si="29"/>
        <v>0.17551166196467874</v>
      </c>
      <c r="GK43" s="15">
        <f t="shared" si="29"/>
        <v>0.27149066715883641</v>
      </c>
      <c r="GL43" s="15">
        <f t="shared" si="29"/>
        <v>8.05360457927949E-2</v>
      </c>
      <c r="GM43" s="15"/>
      <c r="GQ43" s="15"/>
      <c r="GR43" s="15"/>
      <c r="GU43" s="15"/>
      <c r="GV43" s="15"/>
      <c r="GY43" s="15"/>
      <c r="GZ43" s="15"/>
      <c r="HD43" s="15"/>
      <c r="HE43" s="15"/>
      <c r="HI43" s="15"/>
      <c r="HJ43" s="15"/>
      <c r="HL43" s="15"/>
      <c r="HM43" s="15"/>
      <c r="HO43" s="15"/>
      <c r="HP43" s="15"/>
      <c r="HR43" s="15"/>
      <c r="HS43" s="15"/>
      <c r="HV43" s="15"/>
      <c r="HW43" s="15"/>
      <c r="IQ43" s="15"/>
      <c r="IR43" s="15"/>
      <c r="IS43" s="15"/>
      <c r="IT43" s="15"/>
      <c r="IU43" s="15"/>
      <c r="IV43" s="15"/>
      <c r="IW43" s="15"/>
      <c r="IX43" s="15"/>
      <c r="IY43" s="15"/>
      <c r="IZ43" s="15"/>
      <c r="JA43" s="15"/>
    </row>
    <row r="44" spans="1:261" x14ac:dyDescent="0.25">
      <c r="A44" s="16" t="s">
        <v>205</v>
      </c>
      <c r="B44" s="9">
        <f>AVERAGE(B21:B23,B26)</f>
        <v>0.79747267759562845</v>
      </c>
      <c r="C44" s="9">
        <f t="shared" ref="C44:BN44" si="30">AVERAGE(C21:C23,C26)</f>
        <v>0.2025273224043716</v>
      </c>
      <c r="D44" s="9">
        <f t="shared" si="30"/>
        <v>0.17239020791825418</v>
      </c>
      <c r="E44" s="9">
        <f t="shared" si="30"/>
        <v>1.9265650912106136E-2</v>
      </c>
      <c r="F44" s="9">
        <f t="shared" si="30"/>
        <v>6.2119389391838621E-2</v>
      </c>
      <c r="G44" s="9">
        <f t="shared" si="30"/>
        <v>0.57402850400082472</v>
      </c>
      <c r="H44" s="9">
        <f t="shared" si="30"/>
        <v>0.17219624777697629</v>
      </c>
      <c r="I44" s="9">
        <f t="shared" si="30"/>
        <v>0.3125</v>
      </c>
      <c r="J44" s="9">
        <f t="shared" si="30"/>
        <v>0.6875</v>
      </c>
      <c r="K44" s="9">
        <f t="shared" si="30"/>
        <v>3.4396284573812573E-2</v>
      </c>
      <c r="L44" s="9">
        <f t="shared" si="30"/>
        <v>5.8957330159245425E-2</v>
      </c>
      <c r="M44" s="9">
        <f t="shared" si="30"/>
        <v>0.30188645572207495</v>
      </c>
      <c r="N44" s="9">
        <f t="shared" si="30"/>
        <v>0.60475992954486701</v>
      </c>
      <c r="O44" s="9">
        <f t="shared" si="30"/>
        <v>0.36363636363636365</v>
      </c>
      <c r="P44" s="9">
        <f t="shared" si="30"/>
        <v>0.63636363636363635</v>
      </c>
      <c r="Q44" s="2">
        <f t="shared" si="30"/>
        <v>4.9848484848484844</v>
      </c>
      <c r="R44" s="9">
        <f t="shared" si="30"/>
        <v>0.15625</v>
      </c>
      <c r="S44" s="9">
        <f t="shared" si="30"/>
        <v>0.84375</v>
      </c>
      <c r="T44" s="6">
        <f t="shared" si="30"/>
        <v>4.7453422304439741</v>
      </c>
      <c r="U44" s="6">
        <f t="shared" si="30"/>
        <v>5.0377435064935066</v>
      </c>
      <c r="V44" s="2">
        <f t="shared" si="30"/>
        <v>4.9614967154938086</v>
      </c>
      <c r="W44" s="9">
        <f t="shared" si="30"/>
        <v>0.2608695652173913</v>
      </c>
      <c r="X44" s="9">
        <f t="shared" si="30"/>
        <v>0.73913043478260865</v>
      </c>
      <c r="Y44" s="2">
        <f t="shared" si="30"/>
        <v>4.5226471530819357</v>
      </c>
      <c r="Z44" s="2">
        <f t="shared" si="30"/>
        <v>4.9515954741927288</v>
      </c>
      <c r="AA44" s="6">
        <f t="shared" si="30"/>
        <v>4.8844971453667112</v>
      </c>
      <c r="AB44" s="9">
        <f t="shared" si="30"/>
        <v>0.51351351351351349</v>
      </c>
      <c r="AC44" s="9">
        <f t="shared" si="30"/>
        <v>0.48648648648648651</v>
      </c>
      <c r="AD44" s="6">
        <f t="shared" si="30"/>
        <v>4.999368501520582</v>
      </c>
      <c r="AE44" s="9">
        <f t="shared" si="30"/>
        <v>0.10434782608695652</v>
      </c>
      <c r="AF44" s="9">
        <f t="shared" si="30"/>
        <v>0.89565217391304353</v>
      </c>
      <c r="AG44" s="2">
        <f t="shared" si="30"/>
        <v>4.6711573402063085</v>
      </c>
      <c r="AH44" s="2">
        <f t="shared" si="30"/>
        <v>4.953690404197661</v>
      </c>
      <c r="AI44" s="2">
        <f t="shared" si="30"/>
        <v>4.4287787690326965</v>
      </c>
      <c r="AJ44" s="9">
        <f t="shared" si="30"/>
        <v>4.5454545454545456E-2</v>
      </c>
      <c r="AK44" s="9">
        <f t="shared" si="30"/>
        <v>0.95454545454545459</v>
      </c>
      <c r="AL44" s="6">
        <f t="shared" si="30"/>
        <v>4.7348484848484853</v>
      </c>
      <c r="AM44" s="9">
        <f t="shared" si="30"/>
        <v>0.1875</v>
      </c>
      <c r="AN44" s="9">
        <f t="shared" si="30"/>
        <v>0.8125</v>
      </c>
      <c r="AO44" s="6">
        <f t="shared" si="30"/>
        <v>4.6232113583138172</v>
      </c>
      <c r="AP44" s="2">
        <f t="shared" si="30"/>
        <v>4.7118656650268136</v>
      </c>
      <c r="AQ44" s="9">
        <f t="shared" si="30"/>
        <v>8.9552238805970144E-2</v>
      </c>
      <c r="AR44" s="9">
        <f t="shared" si="30"/>
        <v>0.91044776119402981</v>
      </c>
      <c r="AS44" s="6">
        <f t="shared" si="30"/>
        <v>3.9758892445459608</v>
      </c>
      <c r="AT44" s="6">
        <f t="shared" si="30"/>
        <v>3.9707845418422965</v>
      </c>
      <c r="AU44" s="2">
        <f t="shared" si="30"/>
        <v>5.010017309094442</v>
      </c>
      <c r="AV44" s="9">
        <f t="shared" si="30"/>
        <v>0.73333333333333328</v>
      </c>
      <c r="AW44" s="9">
        <f t="shared" si="30"/>
        <v>0.26666666666666672</v>
      </c>
      <c r="AX44" s="2">
        <f t="shared" si="30"/>
        <v>4.3816143670204584</v>
      </c>
      <c r="AY44" s="2">
        <f t="shared" si="30"/>
        <v>4.415190365190365</v>
      </c>
      <c r="AZ44" s="6">
        <f t="shared" si="30"/>
        <v>4.2835858585858588</v>
      </c>
      <c r="BA44" s="6">
        <f t="shared" si="30"/>
        <v>4.9537354817890495</v>
      </c>
      <c r="BB44" s="2">
        <f t="shared" si="30"/>
        <v>5.1768032040395067</v>
      </c>
      <c r="BC44" s="2">
        <f t="shared" si="30"/>
        <v>4.5844802407920344</v>
      </c>
      <c r="BD44" s="2">
        <f t="shared" si="30"/>
        <v>4.5059457541056993</v>
      </c>
      <c r="BE44" s="2">
        <f t="shared" si="30"/>
        <v>5.1299105918711465</v>
      </c>
      <c r="BF44" s="2">
        <f t="shared" si="30"/>
        <v>5.162566137566138</v>
      </c>
      <c r="BG44" s="6">
        <f t="shared" si="30"/>
        <v>5.1236702574584738</v>
      </c>
      <c r="BH44" s="6">
        <f t="shared" si="30"/>
        <v>4.8848909408297834</v>
      </c>
      <c r="BI44" s="2">
        <f t="shared" si="30"/>
        <v>4.8131558756968591</v>
      </c>
      <c r="BJ44" s="2">
        <f t="shared" si="30"/>
        <v>4.5310764235590781</v>
      </c>
      <c r="BK44" s="2">
        <f t="shared" si="30"/>
        <v>4.0293931011881128</v>
      </c>
      <c r="BL44" s="6">
        <f t="shared" si="30"/>
        <v>3.4031809735433232</v>
      </c>
      <c r="BM44" s="6">
        <f t="shared" si="30"/>
        <v>4.7333083657775035</v>
      </c>
      <c r="BN44" s="2">
        <f t="shared" si="30"/>
        <v>3.7621442819148938</v>
      </c>
      <c r="BO44" s="2">
        <f t="shared" ref="BO44:DZ44" si="31">AVERAGE(BO21:BO23,BO26)</f>
        <v>4.4395352222374793</v>
      </c>
      <c r="BP44" s="2">
        <f t="shared" si="31"/>
        <v>4.3374655362558592</v>
      </c>
      <c r="BQ44" s="2">
        <f t="shared" si="31"/>
        <v>4.2315227300828901</v>
      </c>
      <c r="BR44" s="2">
        <f t="shared" si="31"/>
        <v>4.2364512719585967</v>
      </c>
      <c r="BS44" s="2">
        <f t="shared" si="31"/>
        <v>4.5460826753487211</v>
      </c>
      <c r="BT44" s="2">
        <f t="shared" si="31"/>
        <v>4.6727747886541398</v>
      </c>
      <c r="BU44" s="2">
        <f t="shared" si="31"/>
        <v>4.2095485487906572</v>
      </c>
      <c r="BV44" s="2">
        <f t="shared" si="31"/>
        <v>4.2240170940170936</v>
      </c>
      <c r="BW44" s="2">
        <f t="shared" si="31"/>
        <v>4.1878862328463926</v>
      </c>
      <c r="BX44" s="2">
        <f t="shared" si="31"/>
        <v>4.2144117609884733</v>
      </c>
      <c r="BY44" s="2">
        <f t="shared" si="31"/>
        <v>4.4065974515095867</v>
      </c>
      <c r="BZ44" s="2">
        <f t="shared" si="31"/>
        <v>4.2691228535068406</v>
      </c>
      <c r="CA44" s="2">
        <f t="shared" si="31"/>
        <v>4.3749425505735893</v>
      </c>
      <c r="CB44" s="2">
        <f t="shared" si="31"/>
        <v>3.881282606282606</v>
      </c>
      <c r="CC44" s="2">
        <f t="shared" si="31"/>
        <v>3.9723949579831932</v>
      </c>
      <c r="CD44" s="2">
        <f t="shared" si="31"/>
        <v>4.2381374139451617</v>
      </c>
      <c r="CE44" s="2">
        <f t="shared" si="31"/>
        <v>4.7468192563937244</v>
      </c>
      <c r="CF44" s="2">
        <f t="shared" si="31"/>
        <v>4.87837047212731</v>
      </c>
      <c r="CG44" s="2">
        <f t="shared" si="31"/>
        <v>3.9024503890150406</v>
      </c>
      <c r="CH44" s="2">
        <f t="shared" si="31"/>
        <v>4.1972064703539944</v>
      </c>
      <c r="CI44" s="2">
        <f t="shared" si="31"/>
        <v>4.9774820007578624</v>
      </c>
      <c r="CJ44" s="2">
        <f t="shared" si="31"/>
        <v>4.8054324324324318</v>
      </c>
      <c r="CK44" s="2">
        <f t="shared" si="31"/>
        <v>4.9180601343101351</v>
      </c>
      <c r="CL44" s="9">
        <f t="shared" si="31"/>
        <v>0.27176346871225454</v>
      </c>
      <c r="CM44" s="9">
        <f t="shared" si="31"/>
        <v>1.3099747474747476E-2</v>
      </c>
      <c r="CN44" s="9">
        <f t="shared" si="31"/>
        <v>0.30254582056981433</v>
      </c>
      <c r="CO44" s="9">
        <f t="shared" si="31"/>
        <v>0.41259096324318367</v>
      </c>
      <c r="CP44" s="9">
        <f t="shared" si="31"/>
        <v>0.55844155844155841</v>
      </c>
      <c r="CQ44" s="9">
        <f t="shared" si="31"/>
        <v>0.44155844155844159</v>
      </c>
      <c r="CR44" s="2">
        <f t="shared" si="31"/>
        <v>5.0077510536318357</v>
      </c>
      <c r="CS44" s="2">
        <f t="shared" si="31"/>
        <v>4.9897196815718159</v>
      </c>
      <c r="CT44" s="2">
        <f t="shared" si="31"/>
        <v>4.5774836989391883</v>
      </c>
      <c r="CU44" s="9">
        <f t="shared" si="31"/>
        <v>0.46153846153846156</v>
      </c>
      <c r="CV44" s="9">
        <f t="shared" si="31"/>
        <v>0.53846153846153844</v>
      </c>
      <c r="CW44" s="2">
        <f t="shared" si="31"/>
        <v>4.6677629134150873</v>
      </c>
      <c r="CX44" s="2">
        <f t="shared" si="31"/>
        <v>4.9887959866220744</v>
      </c>
      <c r="CY44" s="2">
        <f t="shared" si="31"/>
        <v>4.9824507617985869</v>
      </c>
      <c r="CZ44" s="9">
        <f t="shared" si="31"/>
        <v>0.48148148148148145</v>
      </c>
      <c r="DA44" s="9">
        <f t="shared" si="31"/>
        <v>0.5185185185185186</v>
      </c>
      <c r="DB44" s="2">
        <f t="shared" si="31"/>
        <v>4.8108974358974352</v>
      </c>
      <c r="DC44" s="2">
        <f t="shared" si="31"/>
        <v>4.9030448717948714</v>
      </c>
      <c r="DD44" s="2">
        <f t="shared" si="31"/>
        <v>4.8830128205128203</v>
      </c>
      <c r="DE44" s="9">
        <f t="shared" si="31"/>
        <v>1</v>
      </c>
      <c r="DF44" s="9">
        <f t="shared" si="31"/>
        <v>0</v>
      </c>
      <c r="DG44" s="2">
        <f t="shared" si="31"/>
        <v>4.34375</v>
      </c>
      <c r="DH44" s="2">
        <f t="shared" si="31"/>
        <v>4.0944055944055942</v>
      </c>
      <c r="DI44" s="2">
        <f t="shared" si="31"/>
        <v>4.0477855477855478</v>
      </c>
      <c r="DJ44" s="2">
        <f t="shared" si="31"/>
        <v>4.1864801864801864</v>
      </c>
      <c r="DK44" s="2">
        <f t="shared" si="31"/>
        <v>4.2855477855477861</v>
      </c>
      <c r="DL44" s="2">
        <f t="shared" si="31"/>
        <v>3.859561627003488</v>
      </c>
      <c r="DM44" s="9">
        <f t="shared" si="31"/>
        <v>0.75</v>
      </c>
      <c r="DN44" s="9">
        <f t="shared" si="31"/>
        <v>0.25</v>
      </c>
      <c r="DO44" s="2">
        <f t="shared" si="31"/>
        <v>4.378787878787878</v>
      </c>
      <c r="DP44" s="6">
        <f t="shared" si="31"/>
        <v>4.3560606060606064</v>
      </c>
      <c r="DQ44" s="6">
        <f t="shared" si="31"/>
        <v>4.6502277141547159</v>
      </c>
      <c r="DR44" s="9">
        <f t="shared" si="31"/>
        <v>0.32142857142857145</v>
      </c>
      <c r="DS44" s="9">
        <f t="shared" si="31"/>
        <v>0.6785714285714286</v>
      </c>
      <c r="DT44" s="6">
        <f t="shared" si="31"/>
        <v>4.3384541227761568</v>
      </c>
      <c r="DU44" s="6">
        <f t="shared" si="31"/>
        <v>4.2993709525355097</v>
      </c>
      <c r="DV44" s="6">
        <f t="shared" si="31"/>
        <v>4.362890926387859</v>
      </c>
      <c r="DW44" s="9">
        <f t="shared" si="31"/>
        <v>0.35714285714285715</v>
      </c>
      <c r="DX44" s="9">
        <f t="shared" si="31"/>
        <v>0.64285714285714279</v>
      </c>
      <c r="DY44" s="6">
        <f t="shared" si="31"/>
        <v>4.3701318163745908</v>
      </c>
      <c r="DZ44" s="2">
        <f t="shared" si="31"/>
        <v>4.3444943595886993</v>
      </c>
      <c r="EA44" s="2">
        <f t="shared" ref="EA44:GL44" si="32">AVERAGE(EA21:EA23,EA26)</f>
        <v>4.4436622958362086</v>
      </c>
      <c r="EB44" s="9">
        <f t="shared" si="32"/>
        <v>9.5238095238095233E-2</v>
      </c>
      <c r="EC44" s="9">
        <f t="shared" si="32"/>
        <v>0.90476190476190477</v>
      </c>
      <c r="ED44" s="2">
        <f t="shared" si="32"/>
        <v>4.4899808908645387</v>
      </c>
      <c r="EE44" s="6">
        <f t="shared" si="32"/>
        <v>4.5820116902333146</v>
      </c>
      <c r="EF44" s="9">
        <f t="shared" si="32"/>
        <v>9.5238095238095233E-2</v>
      </c>
      <c r="EG44" s="9">
        <f t="shared" si="32"/>
        <v>0.90476190476190477</v>
      </c>
      <c r="EH44" s="6">
        <f t="shared" si="32"/>
        <v>4.5193384465855306</v>
      </c>
      <c r="EI44" s="2">
        <f t="shared" si="32"/>
        <v>4.6511693275753014</v>
      </c>
      <c r="EJ44" s="9">
        <f t="shared" si="32"/>
        <v>9.5238095238095233E-2</v>
      </c>
      <c r="EK44" s="9">
        <f t="shared" si="32"/>
        <v>0.90476190476190477</v>
      </c>
      <c r="EL44" s="2">
        <f t="shared" si="32"/>
        <v>4.576964848176444</v>
      </c>
      <c r="EM44" s="2">
        <f t="shared" si="32"/>
        <v>4.7654300082101804</v>
      </c>
      <c r="EN44" s="6">
        <f t="shared" si="32"/>
        <v>4.7242725538491257</v>
      </c>
      <c r="EO44" s="9">
        <f t="shared" si="32"/>
        <v>4.7619047619047616E-2</v>
      </c>
      <c r="EP44" s="9">
        <f t="shared" si="32"/>
        <v>0.95238095238095233</v>
      </c>
      <c r="EQ44" s="6">
        <f t="shared" si="32"/>
        <v>4.585322915884106</v>
      </c>
      <c r="ER44" s="2">
        <f t="shared" si="32"/>
        <v>4.7450431034482765</v>
      </c>
      <c r="ES44" s="2">
        <f t="shared" si="32"/>
        <v>4.7178372210953352</v>
      </c>
      <c r="ET44" s="9">
        <f t="shared" si="32"/>
        <v>0.7</v>
      </c>
      <c r="EU44" s="9">
        <f t="shared" si="32"/>
        <v>0.30000000000000004</v>
      </c>
      <c r="EV44" s="2">
        <f t="shared" si="32"/>
        <v>4.5087837837837839</v>
      </c>
      <c r="EW44" s="9">
        <f t="shared" si="32"/>
        <v>0.9</v>
      </c>
      <c r="EX44" s="9">
        <f t="shared" si="32"/>
        <v>9.9999999999999978E-2</v>
      </c>
      <c r="EY44" s="6">
        <f t="shared" si="32"/>
        <v>4.46060606060606</v>
      </c>
      <c r="EZ44" s="9">
        <f t="shared" si="32"/>
        <v>0.6</v>
      </c>
      <c r="FA44" s="9">
        <f t="shared" si="32"/>
        <v>0.4</v>
      </c>
      <c r="FB44" s="6">
        <f t="shared" si="32"/>
        <v>4.587037037037037</v>
      </c>
      <c r="FC44" s="9">
        <f t="shared" si="32"/>
        <v>0.7</v>
      </c>
      <c r="FD44" s="9">
        <f t="shared" si="32"/>
        <v>0.30000000000000004</v>
      </c>
      <c r="FE44" s="2">
        <f t="shared" si="32"/>
        <v>4.8849868881118885</v>
      </c>
      <c r="FF44" s="2">
        <f t="shared" si="32"/>
        <v>4.9345862470862469</v>
      </c>
      <c r="FG44" s="9">
        <f t="shared" si="32"/>
        <v>1</v>
      </c>
      <c r="FH44" s="9">
        <f t="shared" si="32"/>
        <v>0</v>
      </c>
      <c r="FI44" s="2">
        <f t="shared" si="32"/>
        <v>5.0178571428571423</v>
      </c>
      <c r="FJ44" s="2">
        <f t="shared" si="32"/>
        <v>5.0272556390977448</v>
      </c>
      <c r="FK44" s="2">
        <f t="shared" si="32"/>
        <v>4.4308641975308642</v>
      </c>
      <c r="FL44" s="2">
        <f t="shared" si="32"/>
        <v>4.5844654088050314</v>
      </c>
      <c r="FM44" s="6">
        <f t="shared" si="32"/>
        <v>4.5133743169398901</v>
      </c>
      <c r="FN44" s="6">
        <f t="shared" si="32"/>
        <v>5.0313058699681088</v>
      </c>
      <c r="FO44" s="2">
        <f t="shared" si="32"/>
        <v>4.5229790896340685</v>
      </c>
      <c r="FP44" s="2">
        <f t="shared" si="32"/>
        <v>5.2984207360268476</v>
      </c>
      <c r="FQ44" s="2">
        <f t="shared" si="32"/>
        <v>5.0554992499901319</v>
      </c>
      <c r="FR44" s="6">
        <f t="shared" si="32"/>
        <v>4.9255023527147035</v>
      </c>
      <c r="FS44" s="6">
        <f t="shared" si="32"/>
        <v>4.984433009801795</v>
      </c>
      <c r="FT44" s="2">
        <f t="shared" si="32"/>
        <v>4.5883735312306744</v>
      </c>
      <c r="FU44" s="2">
        <f t="shared" si="32"/>
        <v>4.9908156686272189</v>
      </c>
      <c r="FV44" s="2">
        <f t="shared" si="32"/>
        <v>4.9045909535110983</v>
      </c>
      <c r="FW44" s="6">
        <f t="shared" si="32"/>
        <v>4.9454059812199169</v>
      </c>
      <c r="FX44" s="6">
        <f t="shared" si="32"/>
        <v>5.0208681222660028</v>
      </c>
      <c r="FY44" s="2">
        <f t="shared" si="32"/>
        <v>4.1298701298701301</v>
      </c>
      <c r="FZ44" s="2">
        <f t="shared" si="32"/>
        <v>4.2532467532467528</v>
      </c>
      <c r="GA44" s="2">
        <f t="shared" si="32"/>
        <v>4.8119828698144014</v>
      </c>
      <c r="GB44" s="9">
        <f t="shared" si="32"/>
        <v>7.5950735972221781E-2</v>
      </c>
      <c r="GC44" s="9">
        <f t="shared" si="32"/>
        <v>0.42083450784629828</v>
      </c>
      <c r="GD44" s="9">
        <f t="shared" si="32"/>
        <v>0.17775543720613451</v>
      </c>
      <c r="GE44" s="9">
        <f t="shared" si="32"/>
        <v>0.32545931897534541</v>
      </c>
      <c r="GF44" s="9">
        <f t="shared" si="32"/>
        <v>0.18113733943651977</v>
      </c>
      <c r="GG44" s="9">
        <f t="shared" si="32"/>
        <v>7.2800112759129149E-2</v>
      </c>
      <c r="GH44" s="9">
        <f t="shared" si="32"/>
        <v>7.0079453788470178E-2</v>
      </c>
      <c r="GI44" s="9">
        <f t="shared" si="32"/>
        <v>0.17734502519338582</v>
      </c>
      <c r="GJ44" s="9">
        <f t="shared" si="32"/>
        <v>8.3000674189198778E-2</v>
      </c>
      <c r="GK44" s="9">
        <f t="shared" si="32"/>
        <v>0.33921474700163223</v>
      </c>
      <c r="GL44" s="9">
        <f t="shared" si="32"/>
        <v>7.6422647631664023E-2</v>
      </c>
    </row>
  </sheetData>
  <sortState ref="A4:GA24">
    <sortCondition ref="A4"/>
  </sortState>
  <mergeCells count="14">
    <mergeCell ref="DR1:FM2"/>
    <mergeCell ref="FN1:FX2"/>
    <mergeCell ref="FY1:GE2"/>
    <mergeCell ref="GF1:GL2"/>
    <mergeCell ref="B2:C2"/>
    <mergeCell ref="D2:H2"/>
    <mergeCell ref="I2:J2"/>
    <mergeCell ref="K2:N2"/>
    <mergeCell ref="B1:N1"/>
    <mergeCell ref="O1:AP2"/>
    <mergeCell ref="AQ1:BO2"/>
    <mergeCell ref="BP1:CD2"/>
    <mergeCell ref="CE1:CT2"/>
    <mergeCell ref="CU1:DQ2"/>
  </mergeCells>
  <conditionalFormatting sqref="A36:GE36 GM36 A37:GM37 A23:A25 B24:C25 D23:N25 A22:J22 A5:XFD21 O22:GE25 GM22:XFD25 GF23:GL25 A35:GM35 A4:GM4 GN35:XFD37">
    <cfRule type="containsBlanks" dxfId="83" priority="94">
      <formula>LEN(TRIM(A4))=0</formula>
    </cfRule>
    <cfRule type="cellIs" dxfId="82" priority="95" operator="equal">
      <formula>""" """</formula>
    </cfRule>
    <cfRule type="containsText" dxfId="81" priority="96" operator="containsText" text="&quot; &quot;">
      <formula>NOT(ISERROR(SEARCH(""" """,A4)))</formula>
    </cfRule>
  </conditionalFormatting>
  <conditionalFormatting sqref="A40 GM40:XFD40 GM44:XFD44 A44 GM42:XFD42 A42">
    <cfRule type="containsBlanks" dxfId="80" priority="88">
      <formula>LEN(TRIM(A40))=0</formula>
    </cfRule>
    <cfRule type="cellIs" dxfId="79" priority="89" operator="equal">
      <formula>""" """</formula>
    </cfRule>
    <cfRule type="containsText" dxfId="78" priority="90" operator="containsText" text="&quot; &quot;">
      <formula>NOT(ISERROR(SEARCH(""" """,A40)))</formula>
    </cfRule>
  </conditionalFormatting>
  <conditionalFormatting sqref="GF36:GL36">
    <cfRule type="containsBlanks" dxfId="77" priority="85">
      <formula>LEN(TRIM(GF36))=0</formula>
    </cfRule>
    <cfRule type="cellIs" dxfId="76" priority="86" operator="equal">
      <formula>""" """</formula>
    </cfRule>
    <cfRule type="containsText" dxfId="75" priority="87" operator="containsText" text="&quot; &quot;">
      <formula>NOT(ISERROR(SEARCH(""" """,GF36)))</formula>
    </cfRule>
  </conditionalFormatting>
  <conditionalFormatting sqref="B23:C23">
    <cfRule type="containsBlanks" dxfId="74" priority="76">
      <formula>LEN(TRIM(B23))=0</formula>
    </cfRule>
    <cfRule type="cellIs" dxfId="73" priority="77" operator="equal">
      <formula>""" """</formula>
    </cfRule>
    <cfRule type="containsText" dxfId="72" priority="78" operator="containsText" text="&quot; &quot;">
      <formula>NOT(ISERROR(SEARCH(""" """,B23)))</formula>
    </cfRule>
  </conditionalFormatting>
  <conditionalFormatting sqref="GF22:GL22">
    <cfRule type="containsBlanks" dxfId="71" priority="73">
      <formula>LEN(TRIM(GF22))=0</formula>
    </cfRule>
    <cfRule type="cellIs" dxfId="70" priority="74" operator="equal">
      <formula>""" """</formula>
    </cfRule>
    <cfRule type="containsText" dxfId="69" priority="75" operator="containsText" text="&quot; &quot;">
      <formula>NOT(ISERROR(SEARCH(""" """,GF22)))</formula>
    </cfRule>
  </conditionalFormatting>
  <conditionalFormatting sqref="K22:N22">
    <cfRule type="containsBlanks" dxfId="68" priority="67">
      <formula>LEN(TRIM(K22))=0</formula>
    </cfRule>
    <cfRule type="cellIs" dxfId="67" priority="68" operator="equal">
      <formula>""" """</formula>
    </cfRule>
    <cfRule type="containsText" dxfId="66" priority="69" operator="containsText" text="&quot; &quot;">
      <formula>NOT(ISERROR(SEARCH(""" """,K22)))</formula>
    </cfRule>
  </conditionalFormatting>
  <conditionalFormatting sqref="A26:J32 O26:GE32 GM26:XFD32">
    <cfRule type="containsBlanks" dxfId="65" priority="64">
      <formula>LEN(TRIM(A26))=0</formula>
    </cfRule>
    <cfRule type="cellIs" dxfId="64" priority="65" operator="equal">
      <formula>""" """</formula>
    </cfRule>
    <cfRule type="containsText" dxfId="63" priority="66" operator="containsText" text="&quot; &quot;">
      <formula>NOT(ISERROR(SEARCH(""" """,A26)))</formula>
    </cfRule>
  </conditionalFormatting>
  <conditionalFormatting sqref="GF26:GL32">
    <cfRule type="containsBlanks" dxfId="62" priority="61">
      <formula>LEN(TRIM(GF26))=0</formula>
    </cfRule>
    <cfRule type="cellIs" dxfId="61" priority="62" operator="equal">
      <formula>""" """</formula>
    </cfRule>
    <cfRule type="containsText" dxfId="60" priority="63" operator="containsText" text="&quot; &quot;">
      <formula>NOT(ISERROR(SEARCH(""" """,GF26)))</formula>
    </cfRule>
  </conditionalFormatting>
  <conditionalFormatting sqref="K26:N32">
    <cfRule type="containsBlanks" dxfId="59" priority="58">
      <formula>LEN(TRIM(K26))=0</formula>
    </cfRule>
    <cfRule type="cellIs" dxfId="58" priority="59" operator="equal">
      <formula>""" """</formula>
    </cfRule>
    <cfRule type="containsText" dxfId="57" priority="60" operator="containsText" text="&quot; &quot;">
      <formula>NOT(ISERROR(SEARCH(""" """,K26)))</formula>
    </cfRule>
  </conditionalFormatting>
  <conditionalFormatting sqref="GO4:XFD4">
    <cfRule type="containsBlanks" dxfId="56" priority="55">
      <formula>LEN(TRIM(GO4))=0</formula>
    </cfRule>
    <cfRule type="cellIs" dxfId="55" priority="56" operator="equal">
      <formula>""" """</formula>
    </cfRule>
    <cfRule type="containsText" dxfId="54" priority="57" operator="containsText" text="&quot; &quot;">
      <formula>NOT(ISERROR(SEARCH(""" """,GO4)))</formula>
    </cfRule>
  </conditionalFormatting>
  <conditionalFormatting sqref="B40:J40 O40:GE40 O42:GE42 B42:J42 B44:J44 O44:GE44">
    <cfRule type="containsBlanks" dxfId="53" priority="52">
      <formula>LEN(TRIM(B40))=0</formula>
    </cfRule>
    <cfRule type="cellIs" dxfId="52" priority="53" operator="equal">
      <formula>""" """</formula>
    </cfRule>
    <cfRule type="containsText" dxfId="51" priority="54" operator="containsText" text="&quot; &quot;">
      <formula>NOT(ISERROR(SEARCH(""" """,B40)))</formula>
    </cfRule>
  </conditionalFormatting>
  <conditionalFormatting sqref="GF40:GL40 GF42:GL42 GF44:GL44">
    <cfRule type="containsBlanks" dxfId="50" priority="49">
      <formula>LEN(TRIM(GF40))=0</formula>
    </cfRule>
    <cfRule type="cellIs" dxfId="49" priority="50" operator="equal">
      <formula>""" """</formula>
    </cfRule>
    <cfRule type="containsText" dxfId="48" priority="51" operator="containsText" text="&quot; &quot;">
      <formula>NOT(ISERROR(SEARCH(""" """,GF40)))</formula>
    </cfRule>
  </conditionalFormatting>
  <conditionalFormatting sqref="K40:N40 K42:N42 K44:N44">
    <cfRule type="containsBlanks" dxfId="47" priority="46">
      <formula>LEN(TRIM(K40))=0</formula>
    </cfRule>
    <cfRule type="cellIs" dxfId="46" priority="47" operator="equal">
      <formula>""" """</formula>
    </cfRule>
    <cfRule type="containsText" dxfId="45" priority="48" operator="containsText" text="&quot; &quot;">
      <formula>NOT(ISERROR(SEARCH(""" """,K40)))</formula>
    </cfRule>
  </conditionalFormatting>
  <conditionalFormatting sqref="K41:N41">
    <cfRule type="containsBlanks" dxfId="44" priority="10">
      <formula>LEN(TRIM(K41))=0</formula>
    </cfRule>
    <cfRule type="cellIs" dxfId="43" priority="11" operator="equal">
      <formula>""" """</formula>
    </cfRule>
    <cfRule type="containsText" dxfId="42" priority="12" operator="containsText" text="&quot; &quot;">
      <formula>NOT(ISERROR(SEARCH(""" """,K41)))</formula>
    </cfRule>
  </conditionalFormatting>
  <conditionalFormatting sqref="A34:J34 O34:GE34 GM34:XFD34">
    <cfRule type="containsBlanks" dxfId="41" priority="43">
      <formula>LEN(TRIM(A34))=0</formula>
    </cfRule>
    <cfRule type="cellIs" dxfId="40" priority="44" operator="equal">
      <formula>""" """</formula>
    </cfRule>
    <cfRule type="containsText" dxfId="39" priority="45" operator="containsText" text="&quot; &quot;">
      <formula>NOT(ISERROR(SEARCH(""" """,A34)))</formula>
    </cfRule>
  </conditionalFormatting>
  <conditionalFormatting sqref="GF34:GL34">
    <cfRule type="containsBlanks" dxfId="38" priority="40">
      <formula>LEN(TRIM(GF34))=0</formula>
    </cfRule>
    <cfRule type="cellIs" dxfId="37" priority="41" operator="equal">
      <formula>""" """</formula>
    </cfRule>
    <cfRule type="containsText" dxfId="36" priority="42" operator="containsText" text="&quot; &quot;">
      <formula>NOT(ISERROR(SEARCH(""" """,GF34)))</formula>
    </cfRule>
  </conditionalFormatting>
  <conditionalFormatting sqref="K34:N34">
    <cfRule type="containsBlanks" dxfId="35" priority="37">
      <formula>LEN(TRIM(K34))=0</formula>
    </cfRule>
    <cfRule type="cellIs" dxfId="34" priority="38" operator="equal">
      <formula>""" """</formula>
    </cfRule>
    <cfRule type="containsText" dxfId="33" priority="39" operator="containsText" text="&quot; &quot;">
      <formula>NOT(ISERROR(SEARCH(""" """,K34)))</formula>
    </cfRule>
  </conditionalFormatting>
  <conditionalFormatting sqref="A33:J33 O33:GE33 GM33:XFD33">
    <cfRule type="containsBlanks" dxfId="32" priority="34">
      <formula>LEN(TRIM(A33))=0</formula>
    </cfRule>
    <cfRule type="cellIs" dxfId="31" priority="35" operator="equal">
      <formula>""" """</formula>
    </cfRule>
    <cfRule type="containsText" dxfId="30" priority="36" operator="containsText" text="&quot; &quot;">
      <formula>NOT(ISERROR(SEARCH(""" """,A33)))</formula>
    </cfRule>
  </conditionalFormatting>
  <conditionalFormatting sqref="GF33:GL33">
    <cfRule type="containsBlanks" dxfId="29" priority="31">
      <formula>LEN(TRIM(GF33))=0</formula>
    </cfRule>
    <cfRule type="cellIs" dxfId="28" priority="32" operator="equal">
      <formula>""" """</formula>
    </cfRule>
    <cfRule type="containsText" dxfId="27" priority="33" operator="containsText" text="&quot; &quot;">
      <formula>NOT(ISERROR(SEARCH(""" """,GF33)))</formula>
    </cfRule>
  </conditionalFormatting>
  <conditionalFormatting sqref="K33:N33">
    <cfRule type="containsBlanks" dxfId="26" priority="28">
      <formula>LEN(TRIM(K33))=0</formula>
    </cfRule>
    <cfRule type="cellIs" dxfId="25" priority="29" operator="equal">
      <formula>""" """</formula>
    </cfRule>
    <cfRule type="containsText" dxfId="24" priority="30" operator="containsText" text="&quot; &quot;">
      <formula>NOT(ISERROR(SEARCH(""" """,K33)))</formula>
    </cfRule>
  </conditionalFormatting>
  <conditionalFormatting sqref="A43:J43 O43:GE43 GM43:XFD43">
    <cfRule type="containsBlanks" dxfId="23" priority="25">
      <formula>LEN(TRIM(A43))=0</formula>
    </cfRule>
    <cfRule type="cellIs" dxfId="22" priority="26" operator="equal">
      <formula>""" """</formula>
    </cfRule>
    <cfRule type="containsText" dxfId="21" priority="27" operator="containsText" text="&quot; &quot;">
      <formula>NOT(ISERROR(SEARCH(""" """,A43)))</formula>
    </cfRule>
  </conditionalFormatting>
  <conditionalFormatting sqref="GF43:GL43">
    <cfRule type="containsBlanks" dxfId="20" priority="22">
      <formula>LEN(TRIM(GF43))=0</formula>
    </cfRule>
    <cfRule type="cellIs" dxfId="19" priority="23" operator="equal">
      <formula>""" """</formula>
    </cfRule>
    <cfRule type="containsText" dxfId="18" priority="24" operator="containsText" text="&quot; &quot;">
      <formula>NOT(ISERROR(SEARCH(""" """,GF43)))</formula>
    </cfRule>
  </conditionalFormatting>
  <conditionalFormatting sqref="K43:N43">
    <cfRule type="containsBlanks" dxfId="17" priority="19">
      <formula>LEN(TRIM(K43))=0</formula>
    </cfRule>
    <cfRule type="cellIs" dxfId="16" priority="20" operator="equal">
      <formula>""" """</formula>
    </cfRule>
    <cfRule type="containsText" dxfId="15" priority="21" operator="containsText" text="&quot; &quot;">
      <formula>NOT(ISERROR(SEARCH(""" """,K43)))</formula>
    </cfRule>
  </conditionalFormatting>
  <conditionalFormatting sqref="A41:J41 O41:GE41 GM41:XFD41">
    <cfRule type="containsBlanks" dxfId="14" priority="16">
      <formula>LEN(TRIM(A41))=0</formula>
    </cfRule>
    <cfRule type="cellIs" dxfId="13" priority="17" operator="equal">
      <formula>""" """</formula>
    </cfRule>
    <cfRule type="containsText" dxfId="12" priority="18" operator="containsText" text="&quot; &quot;">
      <formula>NOT(ISERROR(SEARCH(""" """,A41)))</formula>
    </cfRule>
  </conditionalFormatting>
  <conditionalFormatting sqref="GF41:GL41">
    <cfRule type="containsBlanks" dxfId="11" priority="13">
      <formula>LEN(TRIM(GF41))=0</formula>
    </cfRule>
    <cfRule type="cellIs" dxfId="10" priority="14" operator="equal">
      <formula>""" """</formula>
    </cfRule>
    <cfRule type="containsText" dxfId="9" priority="15" operator="containsText" text="&quot; &quot;">
      <formula>NOT(ISERROR(SEARCH(""" """,GF41)))</formula>
    </cfRule>
  </conditionalFormatting>
  <conditionalFormatting sqref="A39:J39 O39:GE39 GM39:XFD39">
    <cfRule type="containsBlanks" dxfId="8" priority="7">
      <formula>LEN(TRIM(A39))=0</formula>
    </cfRule>
    <cfRule type="cellIs" dxfId="7" priority="8" operator="equal">
      <formula>""" """</formula>
    </cfRule>
    <cfRule type="containsText" dxfId="6" priority="9" operator="containsText" text="&quot; &quot;">
      <formula>NOT(ISERROR(SEARCH(""" """,A39)))</formula>
    </cfRule>
  </conditionalFormatting>
  <conditionalFormatting sqref="GF39:GL39">
    <cfRule type="containsBlanks" dxfId="5" priority="4">
      <formula>LEN(TRIM(GF39))=0</formula>
    </cfRule>
    <cfRule type="cellIs" dxfId="4" priority="5" operator="equal">
      <formula>""" """</formula>
    </cfRule>
    <cfRule type="containsText" dxfId="3" priority="6" operator="containsText" text="&quot; &quot;">
      <formula>NOT(ISERROR(SEARCH(""" """,GF39)))</formula>
    </cfRule>
  </conditionalFormatting>
  <conditionalFormatting sqref="K39:N39">
    <cfRule type="containsBlanks" dxfId="2" priority="1">
      <formula>LEN(TRIM(K39))=0</formula>
    </cfRule>
    <cfRule type="cellIs" dxfId="1" priority="2" operator="equal">
      <formula>""" """</formula>
    </cfRule>
    <cfRule type="containsText" dxfId="0" priority="3" operator="containsText" text="&quot; &quot;">
      <formula>NOT(ISERROR(SEARCH(""" """,K39)))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 Soncin</dc:creator>
  <cp:lastModifiedBy>Sarah Rovina</cp:lastModifiedBy>
  <dcterms:created xsi:type="dcterms:W3CDTF">2017-09-05T06:51:58Z</dcterms:created>
  <dcterms:modified xsi:type="dcterms:W3CDTF">2019-12-19T08:45:38Z</dcterms:modified>
</cp:coreProperties>
</file>