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adm.sissa.it\amm\uffici\Controllo_di_gestione\Good Practice\GP 2017-2018\8 - Risultati 2017 - Report abc web - Confronti\Pubblicazione in amministrazione trasparente\"/>
    </mc:Choice>
  </mc:AlternateContent>
  <bookViews>
    <workbookView xWindow="0" yWindow="0" windowWidth="28800" windowHeight="11700"/>
  </bookViews>
  <sheets>
    <sheet name="P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Z40" i="1" l="1"/>
  <c r="DY40" i="1"/>
  <c r="DX40" i="1"/>
  <c r="DW40" i="1"/>
  <c r="DV40" i="1"/>
  <c r="DU40" i="1"/>
  <c r="DT40" i="1"/>
  <c r="DS40" i="1"/>
  <c r="DR40" i="1"/>
  <c r="DQ40" i="1"/>
  <c r="DN40" i="1"/>
  <c r="DM40" i="1"/>
  <c r="DL40" i="1"/>
  <c r="DK40" i="1"/>
  <c r="DH40" i="1"/>
  <c r="DE40" i="1"/>
  <c r="DD40" i="1"/>
  <c r="DC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X40" i="1"/>
  <c r="AW40" i="1"/>
  <c r="AV40" i="1"/>
  <c r="AS40" i="1"/>
  <c r="AR40" i="1"/>
  <c r="AQ40" i="1"/>
  <c r="AP40" i="1"/>
  <c r="AO40" i="1"/>
  <c r="AN40" i="1"/>
  <c r="AM40" i="1"/>
  <c r="AL40" i="1"/>
  <c r="AK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P40" i="1"/>
  <c r="M40" i="1"/>
  <c r="J40" i="1"/>
  <c r="I40" i="1"/>
  <c r="H40" i="1"/>
  <c r="G40" i="1"/>
  <c r="F40" i="1"/>
  <c r="E40" i="1"/>
  <c r="D40" i="1"/>
  <c r="C40" i="1"/>
  <c r="B40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<sst xmlns="http://schemas.openxmlformats.org/spreadsheetml/2006/main" count="177" uniqueCount="174">
  <si>
    <t>Ateneo</t>
  </si>
  <si>
    <t>CATEGORIA</t>
  </si>
  <si>
    <t>CONVENZIONE SSN</t>
  </si>
  <si>
    <t>RUOLO</t>
  </si>
  <si>
    <t>AMMINISTRAZIONE E GESTIONE DEL PERSONALE</t>
  </si>
  <si>
    <t>APPROVVIGIONAMENTI E SERVIZI LOGISTICI</t>
  </si>
  <si>
    <t>COMUNICAZIONE</t>
  </si>
  <si>
    <t>SISTEMI INFORMATICI</t>
  </si>
  <si>
    <t>CONTABILITA'</t>
  </si>
  <si>
    <t>TOT</t>
  </si>
  <si>
    <t>% DI RISPONDENTI CHE HANNO SELEZIONATO IL SERVIZIO COME PRIMA SCELTA</t>
  </si>
  <si>
    <t xml:space="preserve">Dirigente </t>
  </si>
  <si>
    <t>EP</t>
  </si>
  <si>
    <t>D</t>
  </si>
  <si>
    <t>C</t>
  </si>
  <si>
    <t>B</t>
  </si>
  <si>
    <t>Sì</t>
  </si>
  <si>
    <t>No</t>
  </si>
  <si>
    <t>Direttore Generale; Responsabile/Segretario Amministrativo; Capo servizio; Capo Ufficio; Capo settore; Responsabile di struttura complessa; Dirigente;</t>
  </si>
  <si>
    <t>Altro ruolo</t>
  </si>
  <si>
    <t xml:space="preserve"> In riferimento al supporto per la gestione delle procedure di concorso per il personale  (solo per chi è stato nominato commissario) [AMMINISTRAZIONE CENTRALE]</t>
  </si>
  <si>
    <t xml:space="preserve"> In riferimento al supporto per la gestione delle procedure di concorso per il personale  (solo per chi è stato nominato commissario) [STRUTTURE DECENTRATE]</t>
  </si>
  <si>
    <t xml:space="preserve"> In riferimento al supporto per la gestione delle procedure di concorso per il personale  (solo per chi è stato nominato commissario) [Si ritiene complessivamente soddisfatto]</t>
  </si>
  <si>
    <t xml:space="preserve"> In riferimento al supporto per la gestione giuridica ed amministrativa della carriera (ingresso, passaggi di ruolo, congedi, aspettative, part time etc.) [AMMINISTRAZIONE CENTRALE]</t>
  </si>
  <si>
    <t xml:space="preserve"> In riferimento al supporto per la gestione giuridica ed amministrativa della carriera (ingresso, passaggi di ruolo, congedi, aspettative, part time etc.) [STRUTTURE DECENTRATE]</t>
  </si>
  <si>
    <t xml:space="preserve"> In riferimento al supporto per la gestione giuridica ed amministrativa della carriera (ingresso, passaggi di ruolo, congedi, aspettative, part time etc.) [Si ritiene complessivamente soddisfatto]</t>
  </si>
  <si>
    <t xml:space="preserve"> In riferimento al supporto ricevuto nell'erogazione dei servizi di welfare (sussidi, assegni familiari, pensioni, esenzioni…) [AMMINISTRAZIONE CENTRALE]</t>
  </si>
  <si>
    <t xml:space="preserve"> In riferimento al supporto ricevuto nell'erogazione dei servizi di welfare (sussidi, assegni familiari, pensioni, esenzioni…) [STRUTTURE DECENTRATE]</t>
  </si>
  <si>
    <t xml:space="preserve"> In riferimento al supporto ricevuto nell'erogazione dei servizi di welfare (sussidi, assegni familiari, pensioni, esenzioni…) [Si ritiene complessivamente soddisfatto]</t>
  </si>
  <si>
    <t xml:space="preserve"> In riferimento al processo di valutazione del personale [Le schede di valutazione utilizzate sono chiare]</t>
  </si>
  <si>
    <t xml:space="preserve"> In riferimento al processo di valutazione del personale [Il processo di valutazione è chiaro]</t>
  </si>
  <si>
    <t xml:space="preserve"> In riferimento al processo di valutazione del personale [Le azioni correttive post-valutazione sono adeguate]</t>
  </si>
  <si>
    <t xml:space="preserve"> In riferimento al processo di valutazione del personale [I tempi  del processo di valutazione sono adeguati]</t>
  </si>
  <si>
    <t xml:space="preserve"> In riferimento al processo di valutazione delle performance [In qualità di soggetto valutatore, il processo di valutazione  utilizzato permette di motivare il personale]</t>
  </si>
  <si>
    <t xml:space="preserve"> In riferimento al processo di valutazione delle performance [Le schede di valutazione utilizzate sono chiare]</t>
  </si>
  <si>
    <t xml:space="preserve"> In riferimento al processo di valutazione delle performance [I tempi  del processo di valutazione sono adeguati]</t>
  </si>
  <si>
    <t xml:space="preserve"> In riferimento alla formazione interna [Le procedure di accesso sono chiare]</t>
  </si>
  <si>
    <t xml:space="preserve"> In riferimento alla formazione interna [Le metodologie didattiche utilizzate sono adeguate]</t>
  </si>
  <si>
    <t xml:space="preserve"> In riferimento alla formazione interna [L'offerta formativa è ampia]</t>
  </si>
  <si>
    <t xml:space="preserve"> In riferimento alla formazione interna [L'attività di formazione è applicabile al proprio lavoro]</t>
  </si>
  <si>
    <t xml:space="preserve"> In riferimento alla formazione esterna [Le procedure di accesso sono chiare]</t>
  </si>
  <si>
    <t xml:space="preserve"> In riferimento alla formazione esterna [Le metodologie didattiche utilizzate sono adeguate]</t>
  </si>
  <si>
    <t xml:space="preserve"> In riferimento alla formazione esterna [L'offerta formativa è ampia]</t>
  </si>
  <si>
    <t xml:space="preserve"> In riferimento alla formazione esterna [L'attività di formazione è applicabile al proprio lavoro]</t>
  </si>
  <si>
    <t xml:space="preserve"> In riferimento al rimborso missioni [AMMINISTRAZIONE CENTRALE]</t>
  </si>
  <si>
    <t xml:space="preserve"> In riferimento al rimborso missioni [STRUTTURE DECENTRATE]</t>
  </si>
  <si>
    <t xml:space="preserve"> In riferimento al rimborso missioni [Le procedure sono chiare]</t>
  </si>
  <si>
    <t xml:space="preserve"> In riferimento al rimborso missioni [Il supporto fornito è utile]</t>
  </si>
  <si>
    <t xml:space="preserve"> In riferimento al rimborso missioni [Il rimborso avviene in tempi adeguati]</t>
  </si>
  <si>
    <t xml:space="preserve"> In riferimento alla gestione del personale tecnico-amministrativo [I meccanismi di incentivazione del personale sono chiari]</t>
  </si>
  <si>
    <t xml:space="preserve"> In riferimento alla gestione del personale tecnico-amministrativo [I sistemi di valutazione delle prestazioni e del personale sono adeguati]</t>
  </si>
  <si>
    <t xml:space="preserve"> In riferimento alla gestione del personale tecnico-amministrativo [Le procedure per la mobilità interna del personale sono chiare]</t>
  </si>
  <si>
    <t xml:space="preserve"> In riferimento alla gestione del personale tecnico-amministrativo [Il processo di selezione del personale esterno è adeguato]</t>
  </si>
  <si>
    <t xml:space="preserve"> In riferimento alla gestione del personale tecnico-amministrativo [Il processo di formazione del personale è adeguato]</t>
  </si>
  <si>
    <t xml:space="preserve"> In riferimento al supporto all'amministrazione e gestione del personale [Si ritiene complessivamente soddisfatto]</t>
  </si>
  <si>
    <t xml:space="preserve"> In riferimento al supporto per l'acquisto di beni e servizi [AMMINISTRAZIONE CENTRALE]</t>
  </si>
  <si>
    <t xml:space="preserve"> In riferimento al supporto per l'acquisto di beni e servizi [STRUTTURE DECENTRATE]</t>
  </si>
  <si>
    <t xml:space="preserve"> In riferimento al supporto per l'acquisto di beni e servizi [Le procedure sono chiare]</t>
  </si>
  <si>
    <t xml:space="preserve"> In riferimento al supporto per l'acquisto di beni e servizi [I tempi sono adeguati]</t>
  </si>
  <si>
    <t xml:space="preserve"> In riferimento al supporto per l'acquisto di beni e servizi [Il materiale ricevuto è conforme con la richiesta effettuata]</t>
  </si>
  <si>
    <t xml:space="preserve"> In riferimento agli interventi di manutenzione [AMMINISTRAZIONE CENTRALE]</t>
  </si>
  <si>
    <t xml:space="preserve"> In riferimento agli interventi di manutenzione [STRUTTURE DECENTRATE]</t>
  </si>
  <si>
    <t xml:space="preserve"> In riferimento agli interventi di manutenzione [La procedura di segnalazione del guasto è chiara]</t>
  </si>
  <si>
    <t xml:space="preserve"> In riferimento agli interventi di manutenzione [Gli interventi avvengono in tempi adeguati]</t>
  </si>
  <si>
    <t xml:space="preserve"> In riferimento agli interventi di manutenzione [Gli interventi sono risolutivi]</t>
  </si>
  <si>
    <t xml:space="preserve"> In riferimento ai servizi generali e alla logistica [Gli ambienti sono puliti]</t>
  </si>
  <si>
    <t xml:space="preserve"> In riferimento ai servizi generali e alla logistica [Gli spazi/aule sono facilmente identificabili]</t>
  </si>
  <si>
    <t xml:space="preserve"> In riferimento ai servizi generali e alla logistica [Il riscaldamento è confortevole]</t>
  </si>
  <si>
    <t xml:space="preserve"> In riferimento ai servizi generali e alla logistica [Il raffrescamento è confortevole]</t>
  </si>
  <si>
    <t xml:space="preserve"> In riferimento ai servizi generali e alla logistica [La sicurezza di persone e cose è adeguata]</t>
  </si>
  <si>
    <t xml:space="preserve"> In riferimento ai servizi generali e alla logistica [La sicurezza dal punto di vista edile e impiantistico è adeguata]</t>
  </si>
  <si>
    <t xml:space="preserve"> In riferimento ai servizi generali e alla logistica [I servizi postali sono adeguati]</t>
  </si>
  <si>
    <t xml:space="preserve"> In riferimento ai servizi generali e alla logistica [I servizi di protocollo sono adeguati]</t>
  </si>
  <si>
    <t xml:space="preserve"> In riferimento ai servizi generali e alla logistica [Il servizio mensa è adeguato (qualità degli alimenti, varietà, cortesia)]</t>
  </si>
  <si>
    <t xml:space="preserve"> In riferimento alle azioni e misure dell'ateneo sulla sostenibilità energetica e ambientale [Le azioni intraprese per migliorare la gestione dei rifiuti sono adeguate]</t>
  </si>
  <si>
    <t xml:space="preserve"> In riferimento alle azioni e misure dell'ateneo sulla sostenibilità energetica e ambientale [Le informazioni sulle azioni intraprese dall’Ateneo sono diffuse in modo adeguato]</t>
  </si>
  <si>
    <t xml:space="preserve"> In riferimento alle azioni e misure dell'ateneo sulla sostenibilità energetica e ambientale [Sono sensibile alle tematiche promosse dall'Ateneo]</t>
  </si>
  <si>
    <t xml:space="preserve"> In riferimento alle azioni e misure dell'ateneo sulla sostenibilità energetica e ambientale [Le azioni intraprese per la razionalizzazione dei consumi energetici sono ritenute adeguate]</t>
  </si>
  <si>
    <t xml:space="preserve"> In riferimento al supporto agli approvvigionamenti e ai servizi logistici [Si ritiene complessivamente soddisfatto]</t>
  </si>
  <si>
    <t xml:space="preserve"> In riferimento alle informazioni fornite dall'Ateneo [L'organizzazione dell'ateneo in termini di ruoli e responsabilità è chiara]</t>
  </si>
  <si>
    <t xml:space="preserve"> In riferimento alle informazioni fornite dall'Ateneo [I corretti interlocutori per accedere ai servizi sono facilmente individuabili]</t>
  </si>
  <si>
    <t xml:space="preserve"> In riferimento alle informazioni fornite dall'Ateneo [La modalità di accesso ai servizi è chiara]</t>
  </si>
  <si>
    <t xml:space="preserve"> In riferimento alle informazioni fornite dall'Ateneo [Il supporto fornito alla gestione degli eventi è adeguato]</t>
  </si>
  <si>
    <t xml:space="preserve"> In riferimento alle informazioni fornite dall'Ateneo [La promozione di attività culturali ed eventi è chiara]</t>
  </si>
  <si>
    <t xml:space="preserve"> In riferimento alle informazioni fornite, indichi il livello di soddisfazione rispetto alla facilità di navigazione de: [Il sito dell'Ateneo]</t>
  </si>
  <si>
    <t xml:space="preserve"> In riferimento alle informazioni fornite, indichi il livello di soddisfazione rispetto alla facilità di navigazione de: [Il sito/la pagina di Dipartimento]</t>
  </si>
  <si>
    <t xml:space="preserve"> In riferimento alle informazioni fornite, indichi il livello di soddisfazione rispetto alla facilità di navigazione de: [Il sito/la pagina del Corso di Studi]</t>
  </si>
  <si>
    <t xml:space="preserve"> In riferimento alle informazioni fornite, indichi il livello di soddisfazione rispetto alla facilità di navigazione de: [L'Intranet dell'Ateneo]</t>
  </si>
  <si>
    <t xml:space="preserve"> In riferimento alla promozione esterna dell'immagine dell'Ateneo [L'immagine dell'Ateneo è valorizzata]</t>
  </si>
  <si>
    <t xml:space="preserve"> In riferimento alla promozione esterna dell'immagine dell'Ateneo [La modalità di promozione dell'immagine è adeguata]</t>
  </si>
  <si>
    <t xml:space="preserve"> In riferimento alla diffusione delle informazioni attraverso le pagine ufficiali di Ateneo nei più comuni Social Network, indichi il livello di soddisfazione rispetto a: [Facebook]</t>
  </si>
  <si>
    <t xml:space="preserve"> In riferimento alla diffusione delle informazioni attraverso le pagine ufficiali di Ateneo nei più comuni Social Network, indichi il livello di soddisfazione rispetto a: [Twitter]</t>
  </si>
  <si>
    <t xml:space="preserve"> In riferimento alla diffusione delle informazioni attraverso le pagine ufficiali di Ateneo nei più comuni Social Network, indichi il livello di soddisfazione rispetto a: [You Tube]</t>
  </si>
  <si>
    <t xml:space="preserve"> In riferimento alla comunicazione [Si ritiene complessivamente soddisfatto]</t>
  </si>
  <si>
    <t xml:space="preserve"> In riferimento alla rete cablata (collegamento alla rete tramite cavo) [La connessione di rete è sempre disponibile]</t>
  </si>
  <si>
    <t xml:space="preserve"> In riferimento alla rete cablata (collegamento alla rete tramite cavo) [La velocità di rete è adeguata]</t>
  </si>
  <si>
    <t xml:space="preserve"> In riferimento alla rete Wi-Fi [La copertura di rete è adeguata]</t>
  </si>
  <si>
    <t xml:space="preserve"> In riferimento alla rete Wi-Fi [La velocità di rete è adeguata]</t>
  </si>
  <si>
    <t xml:space="preserve"> In riferimento ai sistemi hardware forniti in dotazione dall'Ateneo [Si ritiene complessivamente soddisfatto]</t>
  </si>
  <si>
    <t xml:space="preserve"> In riferimento alla casella di posta elettronica personale e agli altri servizi cloud (WebConference, Storage...) [La dimensione della casella di posta è sufficiente]</t>
  </si>
  <si>
    <t xml:space="preserve"> In riferimento alla casella di posta elettronica personale e agli altri servizi cloud (WebConference, Storage...) [L'interfaccia web della casella di posta è di facile utilizzo]</t>
  </si>
  <si>
    <t xml:space="preserve"> In riferimento alla casella di posta elettronica personale e agli altri servizi cloud (WebConference, Storage...) [La funzionalità dei servizi cloud è adeguata]</t>
  </si>
  <si>
    <t xml:space="preserve"> In riferimento agli applicativi gestionali (contabilità, studenti, personale…) [Indichi la frequenza di utilizzo: MAI]</t>
  </si>
  <si>
    <t xml:space="preserve"> In riferimento agli applicativi gestionali (contabilità, studenti, personale…) [Indichi la frequenza di utilizzo: GIORNALIERA]</t>
  </si>
  <si>
    <t xml:space="preserve"> In riferimento agli applicativi gestionali (contabilità, studenti, personale…) [Indichi la frequenza di utilizzo: MENSILE]</t>
  </si>
  <si>
    <t xml:space="preserve"> In riferimento agli applicativi gestionali (contabilità, studenti, personale…) [Indichi la frequenza di utilizzo: ANNUALE]</t>
  </si>
  <si>
    <t xml:space="preserve"> In riferimento agli applicativi gestionali (contabilità, studenti, personale…) [La connessione agli applicativi è sempre disponibile]</t>
  </si>
  <si>
    <t xml:space="preserve"> In riferimento agli applicativi gestionali (contabilità, studenti, personale…) [La velocità di risposta degli applicativi è adeguata]</t>
  </si>
  <si>
    <t xml:space="preserve"> In riferimento agli applicativi gestionali (contabilità, studenti, personale…) [Le procedure di utilizzo sono chiare]</t>
  </si>
  <si>
    <t xml:space="preserve"> In riferimento agli applicativi gestionali (contabilità, studenti, personale…) [La funzionalità è adeguata all'esigenza di utilizzo]</t>
  </si>
  <si>
    <t xml:space="preserve"> In riferimento al servizio Help-Desk informatico [Indichi la frequenza di utilizzo: MAI]</t>
  </si>
  <si>
    <t xml:space="preserve"> In riferimento al servizio Help-Desk informatico [Indichi la frequenza di utilizzo: GIORNALIERA]</t>
  </si>
  <si>
    <t xml:space="preserve"> In riferimento al servizio Help-Desk informatico [Indichi la frequenza di utilizzo: MENSILE]</t>
  </si>
  <si>
    <t xml:space="preserve"> In riferimento al servizio Help-Desk informatico [Indichi la frequenza di utilizzo: ANNUALE]</t>
  </si>
  <si>
    <t xml:space="preserve"> In riferimento al servizio Help-Desk informatico [AMMINISTRAZIONE CENTRALE]</t>
  </si>
  <si>
    <t xml:space="preserve"> In riferimento al servizio Help-Desk informatico [STRUTTURE DECENTRATE]</t>
  </si>
  <si>
    <t xml:space="preserve"> In riferimento al servizio Help-Desk informatico [L'assistenza ricevuta è risolutiva]</t>
  </si>
  <si>
    <t xml:space="preserve"> In riferimento al servizio Help-Desk informatico [L'assistenza avviene in tempi adeguati]</t>
  </si>
  <si>
    <t xml:space="preserve"> In riferimento ai sistemi informatici [Si ritiene complessivamente soddisfatto]</t>
  </si>
  <si>
    <t xml:space="preserve"> In riferimento al supporto all'uso del sistema informativo contabile (Servizi di supporto all'estrazione dati e reportistica, servizi di assistenza e supporto per bilancio e budget) [AMMINISTRAZIONE CENTRALE]</t>
  </si>
  <si>
    <t xml:space="preserve"> In riferimento al supporto all'uso del sistema informativo contabile (Servizi di supporto all'estrazione dati e reportistica, servizi di assistenza e supporto per bilancio e budget) [STRUTTURE DECENTRATE]</t>
  </si>
  <si>
    <t xml:space="preserve"> In riferimento al supporto all'uso del sistema informativo contabile (Servizi di supporto all'estrazione dati e reportistica, servizi di assistenza e supporto per bilancio e budget) [Si ritiene complessivamente soddisfatto]</t>
  </si>
  <si>
    <t xml:space="preserve"> In riferimento al supporto alla gestione fiscale e normativa di gestione finanziaria (IVA, vincoli normativi, DURC, CIG, Equitalia, limiti di spesa) [AMMINISTRAZIONE CENTRALE]</t>
  </si>
  <si>
    <t xml:space="preserve"> In riferimento al supporto alla gestione fiscale e normativa di gestione finanziaria (IVA, vincoli normativi, DURC, CIG, Equitalia, limiti di spesa) [STRUTTURE DECENTRATE]</t>
  </si>
  <si>
    <t xml:space="preserve"> In riferimento al supporto alla gestione fiscale e normativa di gestione finanziaria (IVA, vincoli normativi, DURC, CIG, Equitalia, limiti di spesa) [Si ritiene complessivamente soddisfatto]</t>
  </si>
  <si>
    <t xml:space="preserve"> In riferimento al supporto informativo agli stipendi [Le informazioni fornite sono chiare]</t>
  </si>
  <si>
    <t xml:space="preserve"> In riferimento al supporto informativo agli stipendi [I tempi di risposta sono adeguati]</t>
  </si>
  <si>
    <t xml:space="preserve"> In riferimento al supporto alla contabilità [Si ritiene complessivamente soddisfatto]</t>
  </si>
  <si>
    <t xml:space="preserve"> In riferimento a tutti gli aspetti considerati, relativamente al supporto erogato dall'Amministrazione Centrale nei servizi tecnici e amministrativi [Si ritiene complessivamente soddisfatto]</t>
  </si>
  <si>
    <t xml:space="preserve"> In riferimento a tutti gli aspetti considerati, relativamente al supporto erogato dalle Strutture Decentrate nei servizi tecnici e amministrativi [Si ritiene complessivamente soddisfatto]</t>
  </si>
  <si>
    <t xml:space="preserve"> In riferimento a tutti gli aspetti considerati, relativamente al supporto erogato dall'Ateneo nei servizi tecnici e amministrativi [Si ritiene complessivamente soddisfatto]</t>
  </si>
  <si>
    <t>In riferimento al supporto erogato nei servizi tecnici e amministrativi come reputa la prestazione dell'Ateneo rispetto all'anno precedente? [PEGGIORE]</t>
  </si>
  <si>
    <t>In riferimento al supporto erogato nei servizi tecnici e amministrativi come reputa la prestazione dell'Ateneo rispetto all'anno precedente? [UGUALE]</t>
  </si>
  <si>
    <t>In riferimento al supporto erogato nei servizi tecnici e amministrativi come reputa la prestazione dell'Ateneo rispetto all'anno precedente? [MIGLIORE]</t>
  </si>
  <si>
    <t>In riferimento al supporto erogato nei servizi tecnici e amministrativi come reputa la prestazione dell'Ateneo rispetto all'anno precedente? [NON SO]</t>
  </si>
  <si>
    <t>In riferimento a tutti gli aspetti considerati, ponga i servizi di supporto in ordine di importanza dal più importante (1) al meno importante (5) [AMMINISTRAZIONE E GESTIONE DEL PERSONALE]</t>
  </si>
  <si>
    <t>In riferimento a tutti gli aspetti considerati, ponga i servizi di supporto in ordine di importanza dal più importante (1) al meno importante (5) [APPROVVIGIONAMENTI E SERVIZI LOGISTICI]</t>
  </si>
  <si>
    <t>In riferimento a tutti gli aspetti considerati, ponga i servizi di supporto in ordine di importanza dal più importante (1) al meno importante (5) [COMUNICAZIONE]</t>
  </si>
  <si>
    <t>In riferimento a tutti gli aspetti considerati, ponga i servizi di supporto in ordine di importanza dal più importante (1) al meno importante (5) [SISTEMI INFORMATICI]</t>
  </si>
  <si>
    <t>In riferimento a tutti gli aspetti considerati, ponga i servizi di supporto in ordine di importanza dal più importante (1) al meno importante (5) [CONTABILITA']</t>
  </si>
  <si>
    <t>SISSA</t>
  </si>
  <si>
    <t>Totale complessivo</t>
  </si>
  <si>
    <t>MEDIA PICCOLI</t>
  </si>
  <si>
    <t>MEDIA MEDI</t>
  </si>
  <si>
    <t>MEDIA GRANDI</t>
  </si>
  <si>
    <t>MEDIA MEGA</t>
  </si>
  <si>
    <t>MEDIA SCUOLE</t>
  </si>
  <si>
    <t>A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</si>
  <si>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</si>
  <si>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</si>
  <si>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</si>
  <si>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</si>
  <si>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</si>
  <si>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</si>
  <si>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</si>
  <si>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</si>
  <si>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</si>
  <si>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</si>
  <si>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</si>
  <si>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</si>
  <si>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</si>
  <si>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</si>
  <si>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Y</t>
  </si>
  <si>
    <t>T</t>
  </si>
  <si>
    <t>U</t>
  </si>
  <si>
    <t>V</t>
  </si>
  <si>
    <t>W</t>
  </si>
  <si>
    <t>X</t>
  </si>
  <si>
    <t>Z</t>
  </si>
  <si>
    <t>AA</t>
  </si>
  <si>
    <t>BB</t>
  </si>
  <si>
    <t>CC</t>
  </si>
  <si>
    <t>DD</t>
  </si>
  <si>
    <t>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</si>
</sst>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9" fontId="0" fillId="2" borderId="1" xfId="1" applyFont="1" applyFill="1" applyBorder="1" applyAlignment="1">
      <alignment horizontal="left" vertical="center" wrapText="1"/>
    </xf>
    <xf numFmtId="9" fontId="0" fillId="3" borderId="1" xfId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9" fontId="0" fillId="4" borderId="1" xfId="1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9" fontId="0" fillId="6" borderId="1" xfId="1" applyFont="1" applyFill="1" applyBorder="1" applyAlignment="1">
      <alignment horizontal="left" vertical="center" wrapText="1"/>
    </xf>
    <xf numFmtId="9" fontId="0" fillId="7" borderId="1" xfId="1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2" fontId="0" fillId="0" borderId="1" xfId="1" applyNumberFormat="1" applyFont="1" applyBorder="1" applyAlignment="1">
      <alignment horizontal="left" vertical="center" wrapText="1"/>
    </xf>
    <xf numFmtId="9" fontId="0" fillId="0" borderId="1" xfId="1" applyFont="1" applyBorder="1" applyAlignment="1">
      <alignment horizontal="left" vertical="center" wrapText="1"/>
    </xf>
    <xf numFmtId="9" fontId="0" fillId="0" borderId="1" xfId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9" fontId="0" fillId="0" borderId="1" xfId="1" applyFont="1" applyBorder="1"/>
    <xf numFmtId="2" fontId="0" fillId="0" borderId="1" xfId="0" applyNumberFormat="1" applyBorder="1"/>
    <xf numFmtId="2" fontId="0" fillId="0" borderId="1" xfId="1" applyNumberFormat="1" applyFont="1" applyBorder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2" fillId="0" borderId="0" xfId="0" applyFont="1" applyBorder="1"/>
    <xf numFmtId="9" fontId="0" fillId="0" borderId="0" xfId="1" applyFont="1" applyBorder="1"/>
    <xf numFmtId="2" fontId="0" fillId="0" borderId="0" xfId="0" applyNumberFormat="1" applyBorder="1"/>
    <xf numFmtId="2" fontId="0" fillId="0" borderId="0" xfId="1" applyNumberFormat="1" applyFont="1" applyBorder="1"/>
    <xf numFmtId="0" fontId="0" fillId="0" borderId="1" xfId="0" applyFill="1" applyBorder="1"/>
    <xf numFmtId="0" fontId="2" fillId="0" borderId="1" xfId="0" applyFont="1" applyFill="1" applyBorder="1"/>
    <xf numFmtId="2" fontId="0" fillId="0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12"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43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85546875" defaultRowHeight="15" x14ac:dyDescent="0.25"/>
  <cols>
    <col min="1" max="1" width="23.42578125" style="24" bestFit="1" customWidth="1"/>
    <col min="2" max="12" width="8.85546875" style="27"/>
    <col min="13" max="13" width="8.85546875" style="24"/>
    <col min="14" max="15" width="8.85546875" style="27"/>
    <col min="16" max="16" width="8.85546875" style="24"/>
    <col min="17" max="18" width="8.85546875" style="27"/>
    <col min="19" max="34" width="8.85546875" style="24"/>
    <col min="35" max="36" width="8.85546875" style="27"/>
    <col min="37" max="45" width="8.85546875" style="24"/>
    <col min="46" max="47" width="8.85546875" style="27"/>
    <col min="48" max="50" width="8.85546875" style="24"/>
    <col min="51" max="52" width="8.85546875" style="27"/>
    <col min="53" max="92" width="8.85546875" style="24"/>
    <col min="93" max="96" width="8.85546875" style="27"/>
    <col min="97" max="100" width="8.85546875" style="24"/>
    <col min="101" max="106" width="8.85546875" style="27"/>
    <col min="107" max="109" width="8.85546875" style="24"/>
    <col min="110" max="111" width="8.85546875" style="27"/>
    <col min="112" max="112" width="8.85546875" style="24"/>
    <col min="113" max="114" width="8.85546875" style="27"/>
    <col min="115" max="118" width="8.85546875" style="24"/>
    <col min="119" max="120" width="8.85546875" style="29"/>
    <col min="121" max="121" width="8.85546875" style="24"/>
    <col min="122" max="130" width="8.85546875" style="27"/>
    <col min="131" max="16384" width="8.85546875" style="24"/>
  </cols>
  <sheetData>
    <row r="1" spans="1:130" x14ac:dyDescent="0.25">
      <c r="A1" s="1" t="s">
        <v>0</v>
      </c>
      <c r="B1" s="37" t="s">
        <v>1</v>
      </c>
      <c r="C1" s="37"/>
      <c r="D1" s="37"/>
      <c r="E1" s="37"/>
      <c r="F1" s="37"/>
      <c r="G1" s="37" t="s">
        <v>2</v>
      </c>
      <c r="H1" s="37"/>
      <c r="I1" s="37" t="s">
        <v>3</v>
      </c>
      <c r="J1" s="37"/>
      <c r="K1" s="38" t="s">
        <v>4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9" t="s">
        <v>5</v>
      </c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40" t="s">
        <v>6</v>
      </c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33" t="s">
        <v>7</v>
      </c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4" t="s">
        <v>8</v>
      </c>
      <c r="DG1" s="34"/>
      <c r="DH1" s="34"/>
      <c r="DI1" s="34"/>
      <c r="DJ1" s="34"/>
      <c r="DK1" s="34"/>
      <c r="DL1" s="34"/>
      <c r="DM1" s="34"/>
      <c r="DN1" s="34"/>
      <c r="DO1" s="35" t="s">
        <v>9</v>
      </c>
      <c r="DP1" s="35"/>
      <c r="DQ1" s="35"/>
      <c r="DR1" s="35"/>
      <c r="DS1" s="35"/>
      <c r="DT1" s="35"/>
      <c r="DU1" s="35"/>
      <c r="DV1" s="36" t="s">
        <v>10</v>
      </c>
      <c r="DW1" s="36"/>
      <c r="DX1" s="36"/>
      <c r="DY1" s="36"/>
      <c r="DZ1" s="36"/>
    </row>
    <row r="2" spans="1:130" s="25" customFormat="1" ht="90.4" customHeight="1" x14ac:dyDescent="0.25">
      <c r="A2" s="2"/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4" t="s">
        <v>20</v>
      </c>
      <c r="L2" s="4" t="s">
        <v>21</v>
      </c>
      <c r="M2" s="5" t="s">
        <v>22</v>
      </c>
      <c r="N2" s="4" t="s">
        <v>23</v>
      </c>
      <c r="O2" s="4" t="s">
        <v>24</v>
      </c>
      <c r="P2" s="5" t="s">
        <v>25</v>
      </c>
      <c r="Q2" s="4" t="s">
        <v>26</v>
      </c>
      <c r="R2" s="4" t="s">
        <v>27</v>
      </c>
      <c r="S2" s="5" t="s">
        <v>28</v>
      </c>
      <c r="T2" s="5" t="s">
        <v>29</v>
      </c>
      <c r="U2" s="5" t="s">
        <v>30</v>
      </c>
      <c r="V2" s="5" t="s">
        <v>31</v>
      </c>
      <c r="W2" s="5" t="s">
        <v>32</v>
      </c>
      <c r="X2" s="5" t="s">
        <v>33</v>
      </c>
      <c r="Y2" s="5" t="s">
        <v>34</v>
      </c>
      <c r="Z2" s="5" t="s">
        <v>35</v>
      </c>
      <c r="AA2" s="5" t="s">
        <v>36</v>
      </c>
      <c r="AB2" s="5" t="s">
        <v>37</v>
      </c>
      <c r="AC2" s="5" t="s">
        <v>38</v>
      </c>
      <c r="AD2" s="5" t="s">
        <v>39</v>
      </c>
      <c r="AE2" s="5" t="s">
        <v>40</v>
      </c>
      <c r="AF2" s="5" t="s">
        <v>41</v>
      </c>
      <c r="AG2" s="5" t="s">
        <v>42</v>
      </c>
      <c r="AH2" s="5" t="s">
        <v>43</v>
      </c>
      <c r="AI2" s="4" t="s">
        <v>44</v>
      </c>
      <c r="AJ2" s="4" t="s">
        <v>45</v>
      </c>
      <c r="AK2" s="5" t="s">
        <v>46</v>
      </c>
      <c r="AL2" s="5" t="s">
        <v>47</v>
      </c>
      <c r="AM2" s="5" t="s">
        <v>48</v>
      </c>
      <c r="AN2" s="5" t="s">
        <v>49</v>
      </c>
      <c r="AO2" s="5" t="s">
        <v>50</v>
      </c>
      <c r="AP2" s="5" t="s">
        <v>51</v>
      </c>
      <c r="AQ2" s="5" t="s">
        <v>52</v>
      </c>
      <c r="AR2" s="5" t="s">
        <v>53</v>
      </c>
      <c r="AS2" s="5" t="s">
        <v>54</v>
      </c>
      <c r="AT2" s="6" t="s">
        <v>55</v>
      </c>
      <c r="AU2" s="6" t="s">
        <v>56</v>
      </c>
      <c r="AV2" s="7" t="s">
        <v>57</v>
      </c>
      <c r="AW2" s="7" t="s">
        <v>58</v>
      </c>
      <c r="AX2" s="7" t="s">
        <v>59</v>
      </c>
      <c r="AY2" s="6" t="s">
        <v>60</v>
      </c>
      <c r="AZ2" s="6" t="s">
        <v>61</v>
      </c>
      <c r="BA2" s="7" t="s">
        <v>62</v>
      </c>
      <c r="BB2" s="7" t="s">
        <v>63</v>
      </c>
      <c r="BC2" s="7" t="s">
        <v>64</v>
      </c>
      <c r="BD2" s="7" t="s">
        <v>65</v>
      </c>
      <c r="BE2" s="7" t="s">
        <v>66</v>
      </c>
      <c r="BF2" s="7" t="s">
        <v>67</v>
      </c>
      <c r="BG2" s="7" t="s">
        <v>68</v>
      </c>
      <c r="BH2" s="7" t="s">
        <v>69</v>
      </c>
      <c r="BI2" s="7" t="s">
        <v>70</v>
      </c>
      <c r="BJ2" s="7" t="s">
        <v>71</v>
      </c>
      <c r="BK2" s="7" t="s">
        <v>72</v>
      </c>
      <c r="BL2" s="7" t="s">
        <v>73</v>
      </c>
      <c r="BM2" s="7" t="s">
        <v>74</v>
      </c>
      <c r="BN2" s="7" t="s">
        <v>75</v>
      </c>
      <c r="BO2" s="7" t="s">
        <v>76</v>
      </c>
      <c r="BP2" s="7" t="s">
        <v>77</v>
      </c>
      <c r="BQ2" s="7" t="s">
        <v>78</v>
      </c>
      <c r="BR2" s="8" t="s">
        <v>79</v>
      </c>
      <c r="BS2" s="8" t="s">
        <v>80</v>
      </c>
      <c r="BT2" s="8" t="s">
        <v>81</v>
      </c>
      <c r="BU2" s="8" t="s">
        <v>82</v>
      </c>
      <c r="BV2" s="8" t="s">
        <v>83</v>
      </c>
      <c r="BW2" s="8" t="s">
        <v>84</v>
      </c>
      <c r="BX2" s="8" t="s">
        <v>85</v>
      </c>
      <c r="BY2" s="8" t="s">
        <v>86</v>
      </c>
      <c r="BZ2" s="8" t="s">
        <v>87</v>
      </c>
      <c r="CA2" s="8" t="s">
        <v>88</v>
      </c>
      <c r="CB2" s="8" t="s">
        <v>89</v>
      </c>
      <c r="CC2" s="8" t="s">
        <v>90</v>
      </c>
      <c r="CD2" s="8" t="s">
        <v>91</v>
      </c>
      <c r="CE2" s="8" t="s">
        <v>92</v>
      </c>
      <c r="CF2" s="8" t="s">
        <v>93</v>
      </c>
      <c r="CG2" s="9" t="s">
        <v>94</v>
      </c>
      <c r="CH2" s="9" t="s">
        <v>95</v>
      </c>
      <c r="CI2" s="9" t="s">
        <v>96</v>
      </c>
      <c r="CJ2" s="9" t="s">
        <v>97</v>
      </c>
      <c r="CK2" s="9" t="s">
        <v>98</v>
      </c>
      <c r="CL2" s="9" t="s">
        <v>99</v>
      </c>
      <c r="CM2" s="9" t="s">
        <v>100</v>
      </c>
      <c r="CN2" s="9" t="s">
        <v>101</v>
      </c>
      <c r="CO2" s="10" t="s">
        <v>102</v>
      </c>
      <c r="CP2" s="10" t="s">
        <v>103</v>
      </c>
      <c r="CQ2" s="10" t="s">
        <v>104</v>
      </c>
      <c r="CR2" s="10" t="s">
        <v>105</v>
      </c>
      <c r="CS2" s="9" t="s">
        <v>106</v>
      </c>
      <c r="CT2" s="9" t="s">
        <v>107</v>
      </c>
      <c r="CU2" s="9" t="s">
        <v>108</v>
      </c>
      <c r="CV2" s="9" t="s">
        <v>109</v>
      </c>
      <c r="CW2" s="10" t="s">
        <v>110</v>
      </c>
      <c r="CX2" s="10" t="s">
        <v>111</v>
      </c>
      <c r="CY2" s="10" t="s">
        <v>112</v>
      </c>
      <c r="CZ2" s="10" t="s">
        <v>113</v>
      </c>
      <c r="DA2" s="10" t="s">
        <v>114</v>
      </c>
      <c r="DB2" s="10" t="s">
        <v>115</v>
      </c>
      <c r="DC2" s="9" t="s">
        <v>116</v>
      </c>
      <c r="DD2" s="9" t="s">
        <v>117</v>
      </c>
      <c r="DE2" s="9" t="s">
        <v>118</v>
      </c>
      <c r="DF2" s="11" t="s">
        <v>119</v>
      </c>
      <c r="DG2" s="11" t="s">
        <v>120</v>
      </c>
      <c r="DH2" s="12" t="s">
        <v>121</v>
      </c>
      <c r="DI2" s="11" t="s">
        <v>122</v>
      </c>
      <c r="DJ2" s="11" t="s">
        <v>123</v>
      </c>
      <c r="DK2" s="12" t="s">
        <v>124</v>
      </c>
      <c r="DL2" s="12" t="s">
        <v>125</v>
      </c>
      <c r="DM2" s="12" t="s">
        <v>126</v>
      </c>
      <c r="DN2" s="12" t="s">
        <v>127</v>
      </c>
      <c r="DO2" s="13" t="s">
        <v>128</v>
      </c>
      <c r="DP2" s="13" t="s">
        <v>129</v>
      </c>
      <c r="DQ2" s="2" t="s">
        <v>130</v>
      </c>
      <c r="DR2" s="14" t="s">
        <v>131</v>
      </c>
      <c r="DS2" s="14" t="s">
        <v>132</v>
      </c>
      <c r="DT2" s="14" t="s">
        <v>133</v>
      </c>
      <c r="DU2" s="14" t="s">
        <v>134</v>
      </c>
      <c r="DV2" s="14" t="s">
        <v>135</v>
      </c>
      <c r="DW2" s="14" t="s">
        <v>136</v>
      </c>
      <c r="DX2" s="14" t="s">
        <v>137</v>
      </c>
      <c r="DY2" s="14" t="s">
        <v>138</v>
      </c>
      <c r="DZ2" s="14" t="s">
        <v>139</v>
      </c>
    </row>
    <row r="3" spans="1:130" x14ac:dyDescent="0.25">
      <c r="A3" s="30" t="s">
        <v>147</v>
      </c>
      <c r="B3" s="15">
        <v>0</v>
      </c>
      <c r="C3" s="15">
        <v>3.5897435897435895E-2</v>
      </c>
      <c r="D3" s="15">
        <v>0.31794871794871793</v>
      </c>
      <c r="E3" s="15">
        <v>0.44615384615384618</v>
      </c>
      <c r="F3" s="15">
        <v>0.2</v>
      </c>
      <c r="G3" s="15">
        <v>0.67692307692307696</v>
      </c>
      <c r="H3" s="15">
        <v>0.32307692307692309</v>
      </c>
      <c r="I3" s="15">
        <v>0.21025641025641026</v>
      </c>
      <c r="J3" s="15">
        <v>0.78974358974358971</v>
      </c>
      <c r="K3" s="15">
        <v>1</v>
      </c>
      <c r="L3" s="15">
        <v>0</v>
      </c>
      <c r="M3" s="16">
        <v>3</v>
      </c>
      <c r="N3" s="15">
        <v>0.96296296296296291</v>
      </c>
      <c r="O3" s="15">
        <v>3.7037037037037035E-2</v>
      </c>
      <c r="P3" s="16">
        <v>3.6111111111111112</v>
      </c>
      <c r="Q3" s="15">
        <v>0.9555555555555556</v>
      </c>
      <c r="R3" s="15">
        <v>4.4444444444444446E-2</v>
      </c>
      <c r="S3" s="16">
        <v>3.8444444444444446</v>
      </c>
      <c r="T3" s="16">
        <v>2.9249999999999998</v>
      </c>
      <c r="U3" s="16">
        <v>2.9</v>
      </c>
      <c r="V3" s="16">
        <v>2.85</v>
      </c>
      <c r="W3" s="16">
        <v>2.7</v>
      </c>
      <c r="X3" s="16">
        <v>2.8571428571428572</v>
      </c>
      <c r="Y3" s="16">
        <v>3.3142857142857145</v>
      </c>
      <c r="Z3" s="16">
        <v>2.9722222222222223</v>
      </c>
      <c r="AA3" s="16">
        <v>3.6285714285714286</v>
      </c>
      <c r="AB3" s="16">
        <v>3.323809523809524</v>
      </c>
      <c r="AC3" s="16">
        <v>3.0666666666666669</v>
      </c>
      <c r="AD3" s="16">
        <v>2.8952380952380952</v>
      </c>
      <c r="AE3" s="16">
        <v>3.3333333333333335</v>
      </c>
      <c r="AF3" s="16">
        <v>3.5833333333333335</v>
      </c>
      <c r="AG3" s="16">
        <v>3.5208333333333335</v>
      </c>
      <c r="AH3" s="16">
        <v>3.5208333333333335</v>
      </c>
      <c r="AI3" s="15">
        <v>0.69387755102040816</v>
      </c>
      <c r="AJ3" s="15">
        <v>0.30612244897959184</v>
      </c>
      <c r="AK3" s="16">
        <v>3.5510204081632653</v>
      </c>
      <c r="AL3" s="16">
        <v>3.4489795918367347</v>
      </c>
      <c r="AM3" s="16">
        <v>2.3673469387755102</v>
      </c>
      <c r="AN3" s="16">
        <v>2.2307692307692308</v>
      </c>
      <c r="AO3" s="16">
        <v>2.2051282051282053</v>
      </c>
      <c r="AP3" s="16">
        <v>2.3684210526315788</v>
      </c>
      <c r="AQ3" s="16">
        <v>2.6451612903225805</v>
      </c>
      <c r="AR3" s="16">
        <v>2.7692307692307692</v>
      </c>
      <c r="AS3" s="16">
        <v>3.3880597014925371</v>
      </c>
      <c r="AT3" s="15">
        <v>0.59322033898305082</v>
      </c>
      <c r="AU3" s="15">
        <v>0.40677966101694918</v>
      </c>
      <c r="AV3" s="16">
        <v>3.8644067796610169</v>
      </c>
      <c r="AW3" s="16">
        <v>3.5593220338983049</v>
      </c>
      <c r="AX3" s="16">
        <v>3.8644067796610169</v>
      </c>
      <c r="AY3" s="15">
        <v>0.83783783783783783</v>
      </c>
      <c r="AZ3" s="15">
        <v>0.16216216216216217</v>
      </c>
      <c r="BA3" s="16">
        <v>4</v>
      </c>
      <c r="BB3" s="16">
        <v>3.6486486486486487</v>
      </c>
      <c r="BC3" s="16">
        <v>3.7162162162162162</v>
      </c>
      <c r="BD3" s="16">
        <v>3.2835051546391751</v>
      </c>
      <c r="BE3" s="16">
        <v>3.4484536082474229</v>
      </c>
      <c r="BF3" s="16">
        <v>3.5958549222797926</v>
      </c>
      <c r="BG3" s="16">
        <v>3.6041666666666665</v>
      </c>
      <c r="BH3" s="16">
        <v>3.4739583333333335</v>
      </c>
      <c r="BI3" s="16">
        <v>3.2978723404255321</v>
      </c>
      <c r="BJ3" s="16">
        <v>4.0648648648648651</v>
      </c>
      <c r="BK3" s="16">
        <v>4.274193548387097</v>
      </c>
      <c r="BL3" s="16">
        <v>3.0277777777777777</v>
      </c>
      <c r="BM3" s="16">
        <v>3.0470588235294116</v>
      </c>
      <c r="BN3" s="16">
        <v>2.9130434782608696</v>
      </c>
      <c r="BO3" s="16">
        <v>4.0111111111111111</v>
      </c>
      <c r="BP3" s="16">
        <v>3.1071428571428572</v>
      </c>
      <c r="BQ3" s="16">
        <v>3.1076923076923078</v>
      </c>
      <c r="BR3" s="16">
        <v>3.2708333333333335</v>
      </c>
      <c r="BS3" s="16">
        <v>3.3264248704663211</v>
      </c>
      <c r="BT3" s="16">
        <v>3.3969072164948453</v>
      </c>
      <c r="BU3" s="16">
        <v>3.4919786096256686</v>
      </c>
      <c r="BV3" s="16">
        <v>3.7823834196891193</v>
      </c>
      <c r="BW3" s="16">
        <v>3.6302083333333335</v>
      </c>
      <c r="BX3" s="16">
        <v>3.5084745762711864</v>
      </c>
      <c r="BY3" s="16">
        <v>3.6763005780346822</v>
      </c>
      <c r="BZ3" s="16">
        <v>3.9101123595505616</v>
      </c>
      <c r="CA3" s="16">
        <v>3.6042780748663104</v>
      </c>
      <c r="CB3" s="16">
        <v>3.5652173913043477</v>
      </c>
      <c r="CC3" s="16">
        <v>3.9357142857142855</v>
      </c>
      <c r="CD3" s="16">
        <v>3.542056074766355</v>
      </c>
      <c r="CE3" s="16">
        <v>3.5798319327731094</v>
      </c>
      <c r="CF3" s="16">
        <v>3.3794871794871795</v>
      </c>
      <c r="CG3" s="16">
        <v>4.7150259067357512</v>
      </c>
      <c r="CH3" s="16">
        <v>4.7253886010362693</v>
      </c>
      <c r="CI3" s="16">
        <v>4.150537634408602</v>
      </c>
      <c r="CJ3" s="16">
        <v>4.3770491803278686</v>
      </c>
      <c r="CK3" s="16">
        <v>3.8148148148148149</v>
      </c>
      <c r="CL3" s="16">
        <v>4.7807486631016038</v>
      </c>
      <c r="CM3" s="16">
        <v>4.7513513513513512</v>
      </c>
      <c r="CN3" s="16">
        <v>4.4671052631578947</v>
      </c>
      <c r="CO3" s="15">
        <v>0.18461538461538463</v>
      </c>
      <c r="CP3" s="15">
        <v>0.70256410256410251</v>
      </c>
      <c r="CQ3" s="15">
        <v>8.2051282051282051E-2</v>
      </c>
      <c r="CR3" s="15">
        <v>3.0769230769230771E-2</v>
      </c>
      <c r="CS3" s="16">
        <v>4.4509803921568629</v>
      </c>
      <c r="CT3" s="16">
        <v>4.3856209150326801</v>
      </c>
      <c r="CU3" s="16">
        <v>4.2549019607843137</v>
      </c>
      <c r="CV3" s="16">
        <v>4.2941176470588234</v>
      </c>
      <c r="CW3" s="15">
        <v>0.13333333333333333</v>
      </c>
      <c r="CX3" s="15">
        <v>0.15384615384615385</v>
      </c>
      <c r="CY3" s="15">
        <v>0.33333333333333331</v>
      </c>
      <c r="CZ3" s="15">
        <v>0.37948717948717947</v>
      </c>
      <c r="DA3" s="15">
        <v>0.40828402366863903</v>
      </c>
      <c r="DB3" s="15">
        <v>0.59171597633136097</v>
      </c>
      <c r="DC3" s="16">
        <v>4.6071428571428568</v>
      </c>
      <c r="DD3" s="16">
        <v>4.5476190476190474</v>
      </c>
      <c r="DE3" s="16">
        <v>4.2205128205128206</v>
      </c>
      <c r="DF3" s="15">
        <v>0.81081081081081086</v>
      </c>
      <c r="DG3" s="15">
        <v>0.1891891891891892</v>
      </c>
      <c r="DH3" s="16">
        <v>3.5405405405405403</v>
      </c>
      <c r="DI3" s="15">
        <v>0.82051282051282048</v>
      </c>
      <c r="DJ3" s="15">
        <v>0.17948717948717949</v>
      </c>
      <c r="DK3" s="16">
        <v>3.5897435897435899</v>
      </c>
      <c r="DL3" s="16">
        <v>4.0338983050847457</v>
      </c>
      <c r="DM3" s="16">
        <v>4</v>
      </c>
      <c r="DN3" s="16">
        <v>3.5952380952380953</v>
      </c>
      <c r="DO3" s="17">
        <v>3.5538461538461537</v>
      </c>
      <c r="DP3" s="17">
        <v>3.6358974358974359</v>
      </c>
      <c r="DQ3" s="16"/>
      <c r="DR3" s="15">
        <v>0.13333333333333333</v>
      </c>
      <c r="DS3" s="15">
        <v>0.51282051282051277</v>
      </c>
      <c r="DT3" s="15">
        <v>0.25128205128205128</v>
      </c>
      <c r="DU3" s="15">
        <v>0.10256410256410256</v>
      </c>
      <c r="DV3" s="15">
        <v>0.30769230769230771</v>
      </c>
      <c r="DW3" s="15">
        <v>0.13846153846153847</v>
      </c>
      <c r="DX3" s="15">
        <v>0.18461538461538463</v>
      </c>
      <c r="DY3" s="15">
        <v>0.19487179487179487</v>
      </c>
      <c r="DZ3" s="15">
        <v>0.17435897435897435</v>
      </c>
    </row>
    <row r="4" spans="1:130" x14ac:dyDescent="0.25">
      <c r="A4" s="30" t="s">
        <v>15</v>
      </c>
      <c r="B4" s="15">
        <v>3.4013605442176869E-3</v>
      </c>
      <c r="C4" s="15">
        <v>3.7414965986394558E-2</v>
      </c>
      <c r="D4" s="15">
        <v>0.35374149659863946</v>
      </c>
      <c r="E4" s="15">
        <v>0.52551020408163263</v>
      </c>
      <c r="F4" s="15">
        <v>7.9931972789115652E-2</v>
      </c>
      <c r="G4" s="15">
        <v>0.31292517006802723</v>
      </c>
      <c r="H4" s="15">
        <v>0.68707482993197277</v>
      </c>
      <c r="I4" s="15">
        <v>0.19727891156462585</v>
      </c>
      <c r="J4" s="15">
        <v>0.80272108843537415</v>
      </c>
      <c r="K4" s="15">
        <v>0.92500000000000004</v>
      </c>
      <c r="L4" s="15">
        <v>7.4999999999999997E-2</v>
      </c>
      <c r="M4" s="16">
        <v>3.85</v>
      </c>
      <c r="N4" s="15">
        <v>0.93854748603351956</v>
      </c>
      <c r="O4" s="15">
        <v>6.1452513966480445E-2</v>
      </c>
      <c r="P4" s="16">
        <v>4.2625698324022343</v>
      </c>
      <c r="Q4" s="15">
        <v>0.96212121212121215</v>
      </c>
      <c r="R4" s="15">
        <v>3.787878787878788E-2</v>
      </c>
      <c r="S4" s="16">
        <v>4.7803030303030303</v>
      </c>
      <c r="T4" s="16">
        <v>3.5612244897959182</v>
      </c>
      <c r="U4" s="16">
        <v>3.3877551020408165</v>
      </c>
      <c r="V4" s="16">
        <v>3.295918367346939</v>
      </c>
      <c r="W4" s="16">
        <v>3.4795918367346941</v>
      </c>
      <c r="X4" s="16">
        <v>3.0111111111111111</v>
      </c>
      <c r="Y4" s="16">
        <v>3.3195876288659796</v>
      </c>
      <c r="Z4" s="16">
        <v>3.1489361702127661</v>
      </c>
      <c r="AA4" s="16">
        <v>4.1304347826086953</v>
      </c>
      <c r="AB4" s="16">
        <v>4.0133779264214047</v>
      </c>
      <c r="AC4" s="16">
        <v>3.4448160535117056</v>
      </c>
      <c r="AD4" s="16">
        <v>3.9665551839464883</v>
      </c>
      <c r="AE4" s="16">
        <v>3.3012048192771086</v>
      </c>
      <c r="AF4" s="16">
        <v>3.6265060240963853</v>
      </c>
      <c r="AG4" s="16">
        <v>3.2048192771084336</v>
      </c>
      <c r="AH4" s="16">
        <v>3.7228915662650603</v>
      </c>
      <c r="AI4" s="15">
        <v>0.76767676767676762</v>
      </c>
      <c r="AJ4" s="15">
        <v>0.23232323232323232</v>
      </c>
      <c r="AK4" s="16">
        <v>3.4545454545454546</v>
      </c>
      <c r="AL4" s="16">
        <v>3.6161616161616164</v>
      </c>
      <c r="AM4" s="16">
        <v>3.4141414141414139</v>
      </c>
      <c r="AN4" s="16">
        <v>2.4690265486725664</v>
      </c>
      <c r="AO4" s="16">
        <v>2.4128440366972477</v>
      </c>
      <c r="AP4" s="16">
        <v>2.425925925925926</v>
      </c>
      <c r="AQ4" s="16">
        <v>2.8969072164948453</v>
      </c>
      <c r="AR4" s="16">
        <v>3.0258620689655173</v>
      </c>
      <c r="AS4" s="16">
        <v>3.8849999999999998</v>
      </c>
      <c r="AT4" s="15">
        <v>0.62091503267973858</v>
      </c>
      <c r="AU4" s="15">
        <v>0.37908496732026142</v>
      </c>
      <c r="AV4" s="16">
        <v>3.6143790849673203</v>
      </c>
      <c r="AW4" s="16">
        <v>3.2418300653594772</v>
      </c>
      <c r="AX4" s="16">
        <v>4.2549019607843137</v>
      </c>
      <c r="AY4" s="15">
        <v>0.62345679012345678</v>
      </c>
      <c r="AZ4" s="15">
        <v>0.37654320987654322</v>
      </c>
      <c r="BA4" s="16">
        <v>4.1975308641975309</v>
      </c>
      <c r="BB4" s="16">
        <v>3.7530864197530862</v>
      </c>
      <c r="BC4" s="16">
        <v>4.0493827160493829</v>
      </c>
      <c r="BD4" s="16">
        <v>3.2839931153184163</v>
      </c>
      <c r="BE4" s="16">
        <v>4.0978260869565215</v>
      </c>
      <c r="BF4" s="16">
        <v>3.9862068965517241</v>
      </c>
      <c r="BG4" s="16">
        <v>3.8605851979345953</v>
      </c>
      <c r="BH4" s="16">
        <v>3.7358156028368796</v>
      </c>
      <c r="BI4" s="16">
        <v>3.7786116322701688</v>
      </c>
      <c r="BJ4" s="16">
        <v>3.9576271186440679</v>
      </c>
      <c r="BK4" s="16">
        <v>4.6858736059479558</v>
      </c>
      <c r="BL4" s="16">
        <v>2.0992907801418439</v>
      </c>
      <c r="BM4" s="16">
        <v>3.1685912240184759</v>
      </c>
      <c r="BN4" s="16">
        <v>3.273076923076923</v>
      </c>
      <c r="BO4" s="16">
        <v>4.3818897637795278</v>
      </c>
      <c r="BP4" s="16">
        <v>3.4644444444444447</v>
      </c>
      <c r="BQ4" s="16">
        <v>3.4132653061224492</v>
      </c>
      <c r="BR4" s="16">
        <v>3.5086805555555554</v>
      </c>
      <c r="BS4" s="16">
        <v>3.4695652173913043</v>
      </c>
      <c r="BT4" s="16">
        <v>3.6481802426343153</v>
      </c>
      <c r="BU4" s="16">
        <v>3.8086303939962476</v>
      </c>
      <c r="BV4" s="16">
        <v>4.288732394366197</v>
      </c>
      <c r="BW4" s="16">
        <v>4.4160958904109586</v>
      </c>
      <c r="BX4" s="16">
        <v>4.3510848126232737</v>
      </c>
      <c r="BY4" s="16">
        <v>4.3279069767441865</v>
      </c>
      <c r="BZ4" s="16">
        <v>4.3803680981595088</v>
      </c>
      <c r="CA4" s="16">
        <v>3.7962962962962963</v>
      </c>
      <c r="CB4" s="16">
        <v>3.7423076923076923</v>
      </c>
      <c r="CC4" s="16">
        <v>3.955223880597015</v>
      </c>
      <c r="CD4" s="16">
        <v>3.1886792452830188</v>
      </c>
      <c r="CE4" s="16">
        <v>3.6097560975609757</v>
      </c>
      <c r="CF4" s="16">
        <v>3.7210884353741496</v>
      </c>
      <c r="CG4" s="16">
        <v>4.7474226804123711</v>
      </c>
      <c r="CH4" s="16">
        <v>4.7224137931034482</v>
      </c>
      <c r="CI4" s="16">
        <v>4.0084033613445378</v>
      </c>
      <c r="CJ4" s="16">
        <v>4.1054852320675108</v>
      </c>
      <c r="CK4" s="16">
        <v>4.1378708551483419</v>
      </c>
      <c r="CL4" s="16">
        <v>4.6273830155979203</v>
      </c>
      <c r="CM4" s="16">
        <v>4.5397111913357397</v>
      </c>
      <c r="CN4" s="16">
        <v>4.2866043613707161</v>
      </c>
      <c r="CO4" s="15">
        <v>0.11564625850340136</v>
      </c>
      <c r="CP4" s="15">
        <v>0.66836734693877553</v>
      </c>
      <c r="CQ4" s="15">
        <v>0.20578231292517007</v>
      </c>
      <c r="CR4" s="15">
        <v>1.020408163265306E-2</v>
      </c>
      <c r="CS4" s="16">
        <v>4.4771371769383697</v>
      </c>
      <c r="CT4" s="16">
        <v>4.2848605577689245</v>
      </c>
      <c r="CU4" s="16">
        <v>4.21980198019802</v>
      </c>
      <c r="CV4" s="16">
        <v>4.2035928143712571</v>
      </c>
      <c r="CW4" s="15">
        <v>0.49659863945578231</v>
      </c>
      <c r="CX4" s="15">
        <v>0.18367346938775511</v>
      </c>
      <c r="CY4" s="15">
        <v>0.18537414965986396</v>
      </c>
      <c r="CZ4" s="15">
        <v>0.13435374149659865</v>
      </c>
      <c r="DA4" s="15">
        <v>0.73986486486486491</v>
      </c>
      <c r="DB4" s="15">
        <v>0.26013513513513514</v>
      </c>
      <c r="DC4" s="16">
        <v>4.538732394366197</v>
      </c>
      <c r="DD4" s="16">
        <v>4.320422535211268</v>
      </c>
      <c r="DE4" s="16">
        <v>4.1020408163265305</v>
      </c>
      <c r="DF4" s="15">
        <v>0.875</v>
      </c>
      <c r="DG4" s="15">
        <v>0.125</v>
      </c>
      <c r="DH4" s="16">
        <v>3.8916666666666666</v>
      </c>
      <c r="DI4" s="15">
        <v>0.84090909090909094</v>
      </c>
      <c r="DJ4" s="15">
        <v>0.15909090909090909</v>
      </c>
      <c r="DK4" s="16">
        <v>3.8409090909090908</v>
      </c>
      <c r="DL4" s="16">
        <v>4.3040000000000003</v>
      </c>
      <c r="DM4" s="16">
        <v>4.3680000000000003</v>
      </c>
      <c r="DN4" s="16">
        <v>4.115384615384615</v>
      </c>
      <c r="DO4" s="17">
        <v>3.9693877551020407</v>
      </c>
      <c r="DP4" s="17">
        <v>3.8962585034013606</v>
      </c>
      <c r="DQ4" s="16"/>
      <c r="DR4" s="15">
        <v>9.3537414965986401E-2</v>
      </c>
      <c r="DS4" s="15">
        <v>0.57993197278911568</v>
      </c>
      <c r="DT4" s="15">
        <v>0.24829931972789115</v>
      </c>
      <c r="DU4" s="15">
        <v>7.8231292517006806E-2</v>
      </c>
      <c r="DV4" s="15">
        <v>0.34523809523809523</v>
      </c>
      <c r="DW4" s="15">
        <v>0.1326530612244898</v>
      </c>
      <c r="DX4" s="15">
        <v>0.19727891156462585</v>
      </c>
      <c r="DY4" s="15">
        <v>0.19387755102040816</v>
      </c>
      <c r="DZ4" s="15">
        <v>0.13095238095238096</v>
      </c>
    </row>
    <row r="5" spans="1:130" x14ac:dyDescent="0.25">
      <c r="A5" s="30" t="s">
        <v>14</v>
      </c>
      <c r="B5" s="15">
        <v>0</v>
      </c>
      <c r="C5" s="15">
        <v>4.9504950495049507E-2</v>
      </c>
      <c r="D5" s="15">
        <v>0.31188118811881188</v>
      </c>
      <c r="E5" s="15">
        <v>0.59900990099009899</v>
      </c>
      <c r="F5" s="15">
        <v>3.9603960396039604E-2</v>
      </c>
      <c r="G5" s="15">
        <v>0.11386138613861387</v>
      </c>
      <c r="H5" s="15">
        <v>0.88613861386138615</v>
      </c>
      <c r="I5" s="15">
        <v>0.17821782178217821</v>
      </c>
      <c r="J5" s="15">
        <v>0.82178217821782173</v>
      </c>
      <c r="K5" s="15">
        <v>0.8571428571428571</v>
      </c>
      <c r="L5" s="15">
        <v>0.14285714285714285</v>
      </c>
      <c r="M5" s="16">
        <v>4.5714285714285712</v>
      </c>
      <c r="N5" s="15">
        <v>0.95744680851063835</v>
      </c>
      <c r="O5" s="15">
        <v>4.2553191489361701E-2</v>
      </c>
      <c r="P5" s="16">
        <v>3.978723404255319</v>
      </c>
      <c r="Q5" s="15">
        <v>1</v>
      </c>
      <c r="R5" s="15">
        <v>0</v>
      </c>
      <c r="S5" s="16">
        <v>4.18</v>
      </c>
      <c r="T5" s="16">
        <v>3.1428571428571428</v>
      </c>
      <c r="U5" s="16">
        <v>3</v>
      </c>
      <c r="V5" s="16">
        <v>2.6666666666666665</v>
      </c>
      <c r="W5" s="16">
        <v>2.8253968253968256</v>
      </c>
      <c r="X5" s="16">
        <v>2.5294117647058822</v>
      </c>
      <c r="Y5" s="16">
        <v>2.9705882352941178</v>
      </c>
      <c r="Z5" s="16">
        <v>2.6363636363636362</v>
      </c>
      <c r="AA5" s="16">
        <v>4.0341880341880341</v>
      </c>
      <c r="AB5" s="16">
        <v>3.8547008547008548</v>
      </c>
      <c r="AC5" s="16">
        <v>3.3076923076923075</v>
      </c>
      <c r="AD5" s="16">
        <v>3.7179487179487181</v>
      </c>
      <c r="AE5" s="16">
        <v>3.4090909090909092</v>
      </c>
      <c r="AF5" s="16">
        <v>4.0227272727272725</v>
      </c>
      <c r="AG5" s="16">
        <v>3.3863636363636362</v>
      </c>
      <c r="AH5" s="16">
        <v>3.9318181818181817</v>
      </c>
      <c r="AI5" s="15">
        <v>0.74576271186440679</v>
      </c>
      <c r="AJ5" s="15">
        <v>0.25423728813559321</v>
      </c>
      <c r="AK5" s="16">
        <v>4.3728813559322033</v>
      </c>
      <c r="AL5" s="16">
        <v>4.593220338983051</v>
      </c>
      <c r="AM5" s="16">
        <v>4.4237288135593218</v>
      </c>
      <c r="AN5" s="16">
        <v>2.1388888888888888</v>
      </c>
      <c r="AO5" s="16">
        <v>2.3055555555555554</v>
      </c>
      <c r="AP5" s="16">
        <v>2.1388888888888888</v>
      </c>
      <c r="AQ5" s="16">
        <v>2.71875</v>
      </c>
      <c r="AR5" s="16">
        <v>2.6388888888888888</v>
      </c>
      <c r="AS5" s="16">
        <v>3.6012658227848102</v>
      </c>
      <c r="AT5" s="15">
        <v>0.69072164948453607</v>
      </c>
      <c r="AU5" s="15">
        <v>0.30927835051546393</v>
      </c>
      <c r="AV5" s="16">
        <v>3.9690721649484537</v>
      </c>
      <c r="AW5" s="16">
        <v>3.8350515463917527</v>
      </c>
      <c r="AX5" s="16">
        <v>4.608247422680412</v>
      </c>
      <c r="AY5" s="15">
        <v>0.62637362637362637</v>
      </c>
      <c r="AZ5" s="15">
        <v>0.37362637362637363</v>
      </c>
      <c r="BA5" s="16">
        <v>3.8681318681318682</v>
      </c>
      <c r="BB5" s="16">
        <v>3.2967032967032965</v>
      </c>
      <c r="BC5" s="16">
        <v>3.6373626373626373</v>
      </c>
      <c r="BD5" s="16">
        <v>3.8894472361809047</v>
      </c>
      <c r="BE5" s="16">
        <v>4.0773195876288657</v>
      </c>
      <c r="BF5" s="16">
        <v>4.16</v>
      </c>
      <c r="BG5" s="16">
        <v>3.9692307692307693</v>
      </c>
      <c r="BH5" s="16">
        <v>3.9072164948453607</v>
      </c>
      <c r="BI5" s="16">
        <v>3.989247311827957</v>
      </c>
      <c r="BJ5" s="16">
        <v>4.8711340206185563</v>
      </c>
      <c r="BK5" s="16">
        <v>4.7011494252873565</v>
      </c>
      <c r="BL5" s="16">
        <v>3.4107142857142856</v>
      </c>
      <c r="BM5" s="16">
        <v>4.1212121212121211</v>
      </c>
      <c r="BN5" s="16">
        <v>3.5055555555555555</v>
      </c>
      <c r="BO5" s="16">
        <v>4.375</v>
      </c>
      <c r="BP5" s="16">
        <v>3.4093959731543624</v>
      </c>
      <c r="BQ5" s="16">
        <v>3.8465346534653464</v>
      </c>
      <c r="BR5" s="16">
        <v>2.9353233830845773</v>
      </c>
      <c r="BS5" s="16">
        <v>2.9950248756218905</v>
      </c>
      <c r="BT5" s="16">
        <v>3.2233502538071064</v>
      </c>
      <c r="BU5" s="16">
        <v>3.722826086956522</v>
      </c>
      <c r="BV5" s="16">
        <v>3.9792746113989637</v>
      </c>
      <c r="BW5" s="16">
        <v>3.6633663366336635</v>
      </c>
      <c r="BX5" s="16">
        <v>3.8251366120218577</v>
      </c>
      <c r="BY5" s="16">
        <v>3.8580645161290321</v>
      </c>
      <c r="BZ5" s="16">
        <v>3.7441860465116279</v>
      </c>
      <c r="CA5" s="16">
        <v>3.7444444444444445</v>
      </c>
      <c r="CB5" s="16">
        <v>3.6820809248554913</v>
      </c>
      <c r="CC5" s="16">
        <v>3.901098901098901</v>
      </c>
      <c r="CD5" s="16">
        <v>3.2115384615384617</v>
      </c>
      <c r="CE5" s="16">
        <v>3.7108433734939759</v>
      </c>
      <c r="CF5" s="16">
        <v>3.3366336633663365</v>
      </c>
      <c r="CG5" s="16">
        <v>4.5228426395939083</v>
      </c>
      <c r="CH5" s="16">
        <v>4.4619289340101522</v>
      </c>
      <c r="CI5" s="16">
        <v>4.1322751322751321</v>
      </c>
      <c r="CJ5" s="16">
        <v>4.0210526315789474</v>
      </c>
      <c r="CK5" s="16">
        <v>4.0202020202020199</v>
      </c>
      <c r="CL5" s="16">
        <v>5.2893401015228427</v>
      </c>
      <c r="CM5" s="16">
        <v>5.0942408376963355</v>
      </c>
      <c r="CN5" s="16">
        <v>5</v>
      </c>
      <c r="CO5" s="15">
        <v>0.14851485148514851</v>
      </c>
      <c r="CP5" s="15">
        <v>0.5643564356435643</v>
      </c>
      <c r="CQ5" s="15">
        <v>0.23267326732673269</v>
      </c>
      <c r="CR5" s="15">
        <v>5.4455445544554455E-2</v>
      </c>
      <c r="CS5" s="16">
        <v>4.341317365269461</v>
      </c>
      <c r="CT5" s="16">
        <v>4.1190476190476186</v>
      </c>
      <c r="CU5" s="16">
        <v>4.0595238095238093</v>
      </c>
      <c r="CV5" s="16">
        <v>4.1017964071856285</v>
      </c>
      <c r="CW5" s="15">
        <v>0.14851485148514851</v>
      </c>
      <c r="CX5" s="15">
        <v>8.4158415841584164E-2</v>
      </c>
      <c r="CY5" s="15">
        <v>0.4405940594059406</v>
      </c>
      <c r="CZ5" s="15">
        <v>0.32673267326732675</v>
      </c>
      <c r="DA5" s="15">
        <v>0.79069767441860461</v>
      </c>
      <c r="DB5" s="15">
        <v>0.20930232558139536</v>
      </c>
      <c r="DC5" s="16">
        <v>4.6568047337278102</v>
      </c>
      <c r="DD5" s="16">
        <v>4.6272189349112427</v>
      </c>
      <c r="DE5" s="16">
        <v>4.3019801980198018</v>
      </c>
      <c r="DF5" s="15">
        <v>0.85416666666666663</v>
      </c>
      <c r="DG5" s="15">
        <v>0.14583333333333334</v>
      </c>
      <c r="DH5" s="16">
        <v>3.8958333333333335</v>
      </c>
      <c r="DI5" s="15">
        <v>0.82758620689655171</v>
      </c>
      <c r="DJ5" s="15">
        <v>0.17241379310344829</v>
      </c>
      <c r="DK5" s="16">
        <v>4.1379310344827589</v>
      </c>
      <c r="DL5" s="16">
        <v>4.612903225806452</v>
      </c>
      <c r="DM5" s="16">
        <v>4.67741935483871</v>
      </c>
      <c r="DN5" s="16">
        <v>4.3186813186813184</v>
      </c>
      <c r="DO5" s="17">
        <v>3.886138613861386</v>
      </c>
      <c r="DP5" s="17">
        <v>3.9455445544554455</v>
      </c>
      <c r="DQ5" s="16"/>
      <c r="DR5" s="15">
        <v>0.23267326732673269</v>
      </c>
      <c r="DS5" s="15">
        <v>0.57425742574257421</v>
      </c>
      <c r="DT5" s="15">
        <v>0.15346534653465346</v>
      </c>
      <c r="DU5" s="15">
        <v>3.9603960396039604E-2</v>
      </c>
      <c r="DV5" s="15">
        <v>0.30198019801980197</v>
      </c>
      <c r="DW5" s="15">
        <v>0.11386138613861387</v>
      </c>
      <c r="DX5" s="15">
        <v>0.17326732673267325</v>
      </c>
      <c r="DY5" s="15">
        <v>0.30198019801980197</v>
      </c>
      <c r="DZ5" s="15">
        <v>0.10891089108910891</v>
      </c>
    </row>
    <row r="6" spans="1:130" x14ac:dyDescent="0.25">
      <c r="A6" s="30" t="s">
        <v>13</v>
      </c>
      <c r="B6" s="15">
        <v>7.0921985815602835E-3</v>
      </c>
      <c r="C6" s="15">
        <v>9.1185410334346503E-2</v>
      </c>
      <c r="D6" s="15">
        <v>0.3171225937183384</v>
      </c>
      <c r="E6" s="15">
        <v>0.54305977710233033</v>
      </c>
      <c r="F6" s="15">
        <v>1.4184397163120567E-2</v>
      </c>
      <c r="G6" s="15">
        <v>0.16616008105369809</v>
      </c>
      <c r="H6" s="15">
        <v>0.83383991894630194</v>
      </c>
      <c r="I6" s="15">
        <v>9.0172239108409324E-2</v>
      </c>
      <c r="J6" s="15">
        <v>0.90982776089159068</v>
      </c>
      <c r="K6" s="15">
        <v>0.79545454545454541</v>
      </c>
      <c r="L6" s="15">
        <v>0.20454545454545456</v>
      </c>
      <c r="M6" s="16">
        <v>4.5365853658536581</v>
      </c>
      <c r="N6" s="15">
        <v>0.93454545454545457</v>
      </c>
      <c r="O6" s="15">
        <v>6.545454545454546E-2</v>
      </c>
      <c r="P6" s="16">
        <v>4.5255474452554747</v>
      </c>
      <c r="Q6" s="15">
        <v>0.95111111111111113</v>
      </c>
      <c r="R6" s="15">
        <v>4.8888888888888891E-2</v>
      </c>
      <c r="S6" s="16">
        <v>4.7671232876712333</v>
      </c>
      <c r="T6" s="16">
        <v>3.7685459940652817</v>
      </c>
      <c r="U6" s="16">
        <v>3.6350148367952522</v>
      </c>
      <c r="V6" s="16">
        <v>3.5816023738872405</v>
      </c>
      <c r="W6" s="16">
        <v>3.5934718100890208</v>
      </c>
      <c r="X6" s="16">
        <v>3.4878048780487805</v>
      </c>
      <c r="Y6" s="16">
        <v>3.9069767441860463</v>
      </c>
      <c r="Z6" s="16">
        <v>3.8139534883720931</v>
      </c>
      <c r="AA6" s="16">
        <v>4.3634782608695648</v>
      </c>
      <c r="AB6" s="16">
        <v>4.2486956521739128</v>
      </c>
      <c r="AC6" s="16">
        <v>3.5930434782608698</v>
      </c>
      <c r="AD6" s="16">
        <v>4.0504347826086953</v>
      </c>
      <c r="AE6" s="16">
        <v>3.875</v>
      </c>
      <c r="AF6" s="16">
        <v>4.2631578947368425</v>
      </c>
      <c r="AG6" s="16">
        <v>3.8815789473684212</v>
      </c>
      <c r="AH6" s="16">
        <v>4.2960526315789478</v>
      </c>
      <c r="AI6" s="15">
        <v>0.42105263157894735</v>
      </c>
      <c r="AJ6" s="15">
        <v>0.57894736842105265</v>
      </c>
      <c r="AK6" s="16">
        <v>4.5187165775401068</v>
      </c>
      <c r="AL6" s="16">
        <v>4.7754010695187166</v>
      </c>
      <c r="AM6" s="16">
        <v>4.6577540106951876</v>
      </c>
      <c r="AN6" s="16">
        <v>3.4534883720930232</v>
      </c>
      <c r="AO6" s="16">
        <v>3.2613636363636362</v>
      </c>
      <c r="AP6" s="16">
        <v>3.2073170731707319</v>
      </c>
      <c r="AQ6" s="16">
        <v>3.6986301369863015</v>
      </c>
      <c r="AR6" s="16">
        <v>3.6818181818181817</v>
      </c>
      <c r="AS6" s="16">
        <v>4.1375661375661377</v>
      </c>
      <c r="AT6" s="15">
        <v>0.46835443037974683</v>
      </c>
      <c r="AU6" s="15">
        <v>0.53164556962025311</v>
      </c>
      <c r="AV6" s="16">
        <v>3.5846645367412142</v>
      </c>
      <c r="AW6" s="16">
        <v>3.3929712460063897</v>
      </c>
      <c r="AX6" s="16">
        <v>4.2172523961661339</v>
      </c>
      <c r="AY6" s="15">
        <v>0.62022471910112364</v>
      </c>
      <c r="AZ6" s="15">
        <v>0.37977528089887641</v>
      </c>
      <c r="BA6" s="16">
        <v>4.0296803652968034</v>
      </c>
      <c r="BB6" s="16">
        <v>3.3515981735159817</v>
      </c>
      <c r="BC6" s="16">
        <v>3.3630136986301369</v>
      </c>
      <c r="BD6" s="16">
        <v>3.4770544290288155</v>
      </c>
      <c r="BE6" s="16">
        <v>3.8807947019867548</v>
      </c>
      <c r="BF6" s="16">
        <v>3.0922587486744431</v>
      </c>
      <c r="BG6" s="16">
        <v>3.2045951859956237</v>
      </c>
      <c r="BH6" s="16">
        <v>3.6479028697571745</v>
      </c>
      <c r="BI6" s="16">
        <v>3.557759626604434</v>
      </c>
      <c r="BJ6" s="16">
        <v>4.3799533799533803</v>
      </c>
      <c r="BK6" s="16">
        <v>4.5321992709599028</v>
      </c>
      <c r="BL6" s="16">
        <v>2.9961977186311786</v>
      </c>
      <c r="BM6" s="16">
        <v>3.4018944519621108</v>
      </c>
      <c r="BN6" s="16">
        <v>3.2587666263603388</v>
      </c>
      <c r="BO6" s="16">
        <v>4.3695121951219509</v>
      </c>
      <c r="BP6" s="16">
        <v>3.1558620689655172</v>
      </c>
      <c r="BQ6" s="16">
        <v>3.4354166666666668</v>
      </c>
      <c r="BR6" s="16">
        <v>3.5665961945031714</v>
      </c>
      <c r="BS6" s="16">
        <v>3.3755319148936169</v>
      </c>
      <c r="BT6" s="16">
        <v>3.5661375661375661</v>
      </c>
      <c r="BU6" s="16">
        <v>3.8616352201257862</v>
      </c>
      <c r="BV6" s="16">
        <v>4.3722222222222218</v>
      </c>
      <c r="BW6" s="16">
        <v>3.8514644351464433</v>
      </c>
      <c r="BX6" s="16">
        <v>3.9602053915275994</v>
      </c>
      <c r="BY6" s="16">
        <v>3.7941176470588234</v>
      </c>
      <c r="BZ6" s="16">
        <v>3.9533073929961091</v>
      </c>
      <c r="CA6" s="16">
        <v>3.875</v>
      </c>
      <c r="CB6" s="16">
        <v>3.8414322250639388</v>
      </c>
      <c r="CC6" s="16">
        <v>3.8150289017341041</v>
      </c>
      <c r="CD6" s="16">
        <v>3.46524064171123</v>
      </c>
      <c r="CE6" s="16">
        <v>3.7859922178988326</v>
      </c>
      <c r="CF6" s="16">
        <v>3.6395833333333334</v>
      </c>
      <c r="CG6" s="16">
        <v>4.1137339055793989</v>
      </c>
      <c r="CH6" s="16">
        <v>4.1946236559139782</v>
      </c>
      <c r="CI6" s="16">
        <v>3.4957160342717257</v>
      </c>
      <c r="CJ6" s="16">
        <v>3.5714285714285716</v>
      </c>
      <c r="CK6" s="16">
        <v>3.9115646258503403</v>
      </c>
      <c r="CL6" s="16">
        <v>4.6573875802997859</v>
      </c>
      <c r="CM6" s="16">
        <v>4.5311111111111115</v>
      </c>
      <c r="CN6" s="16">
        <v>4.2643923240938166</v>
      </c>
      <c r="CO6" s="15">
        <v>0.13475177304964539</v>
      </c>
      <c r="CP6" s="15">
        <v>0.62310030395136773</v>
      </c>
      <c r="CQ6" s="15">
        <v>0.22289766970618036</v>
      </c>
      <c r="CR6" s="15">
        <v>1.9250253292806486E-2</v>
      </c>
      <c r="CS6" s="16">
        <v>4.2459826946847956</v>
      </c>
      <c r="CT6" s="16">
        <v>4.1022167487684733</v>
      </c>
      <c r="CU6" s="16">
        <v>4.0307125307125311</v>
      </c>
      <c r="CV6" s="16">
        <v>4.0149068322981369</v>
      </c>
      <c r="CW6" s="15">
        <v>0.28875379939209728</v>
      </c>
      <c r="CX6" s="15">
        <v>6.3829787234042548E-2</v>
      </c>
      <c r="CY6" s="15">
        <v>0.3475177304964539</v>
      </c>
      <c r="CZ6" s="15">
        <v>0.29989868287740629</v>
      </c>
      <c r="DA6" s="15">
        <v>0.55698005698005693</v>
      </c>
      <c r="DB6" s="15">
        <v>0.44301994301994302</v>
      </c>
      <c r="DC6" s="16">
        <v>4.3278688524590168</v>
      </c>
      <c r="DD6" s="16">
        <v>4.0640834575260802</v>
      </c>
      <c r="DE6" s="16">
        <v>3.9260416666666669</v>
      </c>
      <c r="DF6" s="15">
        <v>0.78974358974358971</v>
      </c>
      <c r="DG6" s="15">
        <v>0.21025641025641026</v>
      </c>
      <c r="DH6" s="16">
        <v>4.6185567010309274</v>
      </c>
      <c r="DI6" s="15">
        <v>0.74342105263157898</v>
      </c>
      <c r="DJ6" s="15">
        <v>0.25657894736842107</v>
      </c>
      <c r="DK6" s="16">
        <v>4.3133333333333335</v>
      </c>
      <c r="DL6" s="16">
        <v>4.298578199052133</v>
      </c>
      <c r="DM6" s="16">
        <v>4.4028436018957349</v>
      </c>
      <c r="DN6" s="16">
        <v>4.4297520661157028</v>
      </c>
      <c r="DO6" s="17">
        <v>3.8208333333333333</v>
      </c>
      <c r="DP6" s="17">
        <v>3.8062499999999999</v>
      </c>
      <c r="DQ6" s="16"/>
      <c r="DR6" s="15">
        <v>6.7708333333333329E-2</v>
      </c>
      <c r="DS6" s="15">
        <v>0.62083333333333335</v>
      </c>
      <c r="DT6" s="15">
        <v>0.203125</v>
      </c>
      <c r="DU6" s="15">
        <v>0.10833333333333334</v>
      </c>
      <c r="DV6" s="15">
        <v>0.28854166666666664</v>
      </c>
      <c r="DW6" s="15">
        <v>0.14270833333333333</v>
      </c>
      <c r="DX6" s="15">
        <v>0.15937499999999999</v>
      </c>
      <c r="DY6" s="15">
        <v>0.25624999999999998</v>
      </c>
      <c r="DZ6" s="15">
        <v>0.15312500000000001</v>
      </c>
    </row>
    <row r="7" spans="1:130" x14ac:dyDescent="0.25">
      <c r="A7" s="30" t="s">
        <v>148</v>
      </c>
      <c r="B7" s="15">
        <v>3.8461538461538464E-2</v>
      </c>
      <c r="C7" s="15">
        <v>0</v>
      </c>
      <c r="D7" s="15">
        <v>0.5</v>
      </c>
      <c r="E7" s="15">
        <v>0.42307692307692307</v>
      </c>
      <c r="F7" s="15">
        <v>3.8461538461538464E-2</v>
      </c>
      <c r="G7" s="15">
        <v>7.6923076923076927E-2</v>
      </c>
      <c r="H7" s="15">
        <v>0.92307692307692313</v>
      </c>
      <c r="I7" s="15">
        <v>0.23076923076923078</v>
      </c>
      <c r="J7" s="15">
        <v>0.76923076923076927</v>
      </c>
      <c r="K7" s="15"/>
      <c r="L7" s="15"/>
      <c r="M7" s="16">
        <v>5.666666666666667</v>
      </c>
      <c r="N7" s="15"/>
      <c r="O7" s="15"/>
      <c r="P7" s="16">
        <v>4.7</v>
      </c>
      <c r="Q7" s="15"/>
      <c r="R7" s="15"/>
      <c r="S7" s="16">
        <v>4.75</v>
      </c>
      <c r="T7" s="16">
        <v>3.75</v>
      </c>
      <c r="U7" s="16">
        <v>3.4166666666666665</v>
      </c>
      <c r="V7" s="16">
        <v>3.3333333333333335</v>
      </c>
      <c r="W7" s="16">
        <v>3.1666666666666665</v>
      </c>
      <c r="X7" s="16">
        <v>3.8</v>
      </c>
      <c r="Y7" s="16">
        <v>4.166666666666667</v>
      </c>
      <c r="Z7" s="16">
        <v>3.8333333333333335</v>
      </c>
      <c r="AA7" s="16">
        <v>3.9333333333333331</v>
      </c>
      <c r="AB7" s="16">
        <v>3.4666666666666668</v>
      </c>
      <c r="AC7" s="16">
        <v>2.3333333333333335</v>
      </c>
      <c r="AD7" s="16">
        <v>3.3333333333333335</v>
      </c>
      <c r="AE7" s="16">
        <v>3.75</v>
      </c>
      <c r="AF7" s="16">
        <v>3.5833333333333335</v>
      </c>
      <c r="AG7" s="16">
        <v>3.25</v>
      </c>
      <c r="AH7" s="16">
        <v>4</v>
      </c>
      <c r="AI7" s="15"/>
      <c r="AJ7" s="15"/>
      <c r="AK7" s="16">
        <v>4.7333333333333334</v>
      </c>
      <c r="AL7" s="16">
        <v>5</v>
      </c>
      <c r="AM7" s="16">
        <v>4.1333333333333337</v>
      </c>
      <c r="AN7" s="16">
        <v>3.1666666666666665</v>
      </c>
      <c r="AO7" s="16">
        <v>3.1666666666666665</v>
      </c>
      <c r="AP7" s="16">
        <v>3.1666666666666665</v>
      </c>
      <c r="AQ7" s="16">
        <v>3.8333333333333335</v>
      </c>
      <c r="AR7" s="16">
        <v>3.1666666666666665</v>
      </c>
      <c r="AS7" s="16">
        <v>4.4090909090909092</v>
      </c>
      <c r="AT7" s="15"/>
      <c r="AU7" s="15"/>
      <c r="AV7" s="16">
        <v>3.8571428571428572</v>
      </c>
      <c r="AW7" s="16">
        <v>3.1428571428571428</v>
      </c>
      <c r="AX7" s="16">
        <v>4.5714285714285712</v>
      </c>
      <c r="AY7" s="15"/>
      <c r="AZ7" s="15"/>
      <c r="BA7" s="16">
        <v>4.8</v>
      </c>
      <c r="BB7" s="16">
        <v>4</v>
      </c>
      <c r="BC7" s="16">
        <v>4.5999999999999996</v>
      </c>
      <c r="BD7" s="16">
        <v>5.4615384615384617</v>
      </c>
      <c r="BE7" s="16">
        <v>5</v>
      </c>
      <c r="BF7" s="16">
        <v>4.884615384615385</v>
      </c>
      <c r="BG7" s="16">
        <v>4.884615384615385</v>
      </c>
      <c r="BH7" s="16">
        <v>5.3076923076923075</v>
      </c>
      <c r="BI7" s="16">
        <v>5.4</v>
      </c>
      <c r="BJ7" s="16">
        <v>5.416666666666667</v>
      </c>
      <c r="BK7" s="16">
        <v>5.4615384615384617</v>
      </c>
      <c r="BL7" s="16">
        <v>4.375</v>
      </c>
      <c r="BM7" s="16">
        <v>4.5714285714285712</v>
      </c>
      <c r="BN7" s="16">
        <v>3.8636363636363638</v>
      </c>
      <c r="BO7" s="16">
        <v>4.4761904761904763</v>
      </c>
      <c r="BP7" s="16">
        <v>3.95</v>
      </c>
      <c r="BQ7" s="16">
        <v>4.115384615384615</v>
      </c>
      <c r="BR7" s="16">
        <v>3.4230769230769229</v>
      </c>
      <c r="BS7" s="16">
        <v>3.9230769230769229</v>
      </c>
      <c r="BT7" s="16">
        <v>4.08</v>
      </c>
      <c r="BU7" s="16">
        <v>5</v>
      </c>
      <c r="BV7" s="16">
        <v>4.791666666666667</v>
      </c>
      <c r="BW7" s="16">
        <v>3.88</v>
      </c>
      <c r="BX7" s="16">
        <v>4.125</v>
      </c>
      <c r="BY7" s="16">
        <v>3.9411764705882355</v>
      </c>
      <c r="BZ7" s="16">
        <v>4.24</v>
      </c>
      <c r="CA7" s="16">
        <v>3.6153846153846154</v>
      </c>
      <c r="CB7" s="16">
        <v>3.7307692307692308</v>
      </c>
      <c r="CC7" s="16">
        <v>3.8947368421052633</v>
      </c>
      <c r="CD7" s="16">
        <v>4</v>
      </c>
      <c r="CE7" s="16">
        <v>3.7692307692307692</v>
      </c>
      <c r="CF7" s="16">
        <v>3.8461538461538463</v>
      </c>
      <c r="CG7" s="16">
        <v>5.24</v>
      </c>
      <c r="CH7" s="16">
        <v>5.28</v>
      </c>
      <c r="CI7" s="16">
        <v>4.8</v>
      </c>
      <c r="CJ7" s="16">
        <v>4.8076923076923075</v>
      </c>
      <c r="CK7" s="16">
        <v>5.0769230769230766</v>
      </c>
      <c r="CL7" s="16">
        <v>5.615384615384615</v>
      </c>
      <c r="CM7" s="16">
        <v>5.2307692307692308</v>
      </c>
      <c r="CN7" s="16">
        <v>5.1818181818181817</v>
      </c>
      <c r="CO7" s="15">
        <v>0.15384615384615385</v>
      </c>
      <c r="CP7" s="15">
        <v>0.65384615384615385</v>
      </c>
      <c r="CQ7" s="15">
        <v>0.19230769230769232</v>
      </c>
      <c r="CR7" s="15">
        <v>0</v>
      </c>
      <c r="CS7" s="16">
        <v>4.9545454545454541</v>
      </c>
      <c r="CT7" s="16">
        <v>4.5909090909090908</v>
      </c>
      <c r="CU7" s="16">
        <v>4.5454545454545459</v>
      </c>
      <c r="CV7" s="16">
        <v>4.4090909090909092</v>
      </c>
      <c r="CW7" s="15">
        <v>0.23076923076923078</v>
      </c>
      <c r="CX7" s="15">
        <v>0.38461538461538464</v>
      </c>
      <c r="CY7" s="15">
        <v>0.34615384615384615</v>
      </c>
      <c r="CZ7" s="15">
        <v>3.8461538461538464E-2</v>
      </c>
      <c r="DA7" s="15"/>
      <c r="DB7" s="15"/>
      <c r="DC7" s="16">
        <v>5.45</v>
      </c>
      <c r="DD7" s="16">
        <v>5.45</v>
      </c>
      <c r="DE7" s="16">
        <v>4.9615384615384617</v>
      </c>
      <c r="DF7" s="15"/>
      <c r="DG7" s="15"/>
      <c r="DH7" s="16">
        <v>5.125</v>
      </c>
      <c r="DI7" s="15"/>
      <c r="DJ7" s="15"/>
      <c r="DK7" s="16">
        <v>4.75</v>
      </c>
      <c r="DL7" s="16">
        <v>5</v>
      </c>
      <c r="DM7" s="16">
        <v>5</v>
      </c>
      <c r="DN7" s="16">
        <v>5</v>
      </c>
      <c r="DO7" s="17"/>
      <c r="DP7" s="17"/>
      <c r="DQ7" s="16">
        <v>4.384615384615385</v>
      </c>
      <c r="DR7" s="15">
        <v>3.8461538461538464E-2</v>
      </c>
      <c r="DS7" s="15">
        <v>0.61538461538461542</v>
      </c>
      <c r="DT7" s="15">
        <v>0.15384615384615385</v>
      </c>
      <c r="DU7" s="15">
        <v>0.19230769230769232</v>
      </c>
      <c r="DV7" s="15">
        <v>0.26923076923076922</v>
      </c>
      <c r="DW7" s="15">
        <v>7.6923076923076927E-2</v>
      </c>
      <c r="DX7" s="15">
        <v>0.23076923076923078</v>
      </c>
      <c r="DY7" s="15">
        <v>0.11538461538461539</v>
      </c>
      <c r="DZ7" s="15">
        <v>0.30769230769230771</v>
      </c>
    </row>
    <row r="8" spans="1:130" x14ac:dyDescent="0.25">
      <c r="A8" s="30" t="s">
        <v>149</v>
      </c>
      <c r="B8" s="15">
        <v>2.4844720496894408E-2</v>
      </c>
      <c r="C8" s="15">
        <v>4.3478260869565216E-2</v>
      </c>
      <c r="D8" s="15">
        <v>0.37888198757763975</v>
      </c>
      <c r="E8" s="15">
        <v>0.44720496894409939</v>
      </c>
      <c r="F8" s="15">
        <v>0.10559006211180125</v>
      </c>
      <c r="G8" s="15">
        <v>0.29813664596273293</v>
      </c>
      <c r="H8" s="15">
        <v>0.70186335403726707</v>
      </c>
      <c r="I8" s="15">
        <v>0.18633540372670807</v>
      </c>
      <c r="J8" s="15">
        <v>0.81366459627329191</v>
      </c>
      <c r="K8" s="15">
        <v>0.94117647058823528</v>
      </c>
      <c r="L8" s="15">
        <v>5.8823529411764705E-2</v>
      </c>
      <c r="M8" s="16">
        <v>3.3529411764705883</v>
      </c>
      <c r="N8" s="15">
        <v>0.92</v>
      </c>
      <c r="O8" s="15">
        <v>0.08</v>
      </c>
      <c r="P8" s="16">
        <v>4.4000000000000004</v>
      </c>
      <c r="Q8" s="15">
        <v>0.9642857142857143</v>
      </c>
      <c r="R8" s="15">
        <v>3.5714285714285712E-2</v>
      </c>
      <c r="S8" s="16">
        <v>4.5714285714285712</v>
      </c>
      <c r="T8" s="16">
        <v>3.7777777777777777</v>
      </c>
      <c r="U8" s="16">
        <v>3.7530864197530862</v>
      </c>
      <c r="V8" s="16">
        <v>3.382716049382716</v>
      </c>
      <c r="W8" s="16">
        <v>3.8518518518518516</v>
      </c>
      <c r="X8" s="16">
        <v>3.25</v>
      </c>
      <c r="Y8" s="16">
        <v>3.9310344827586206</v>
      </c>
      <c r="Z8" s="16">
        <v>4</v>
      </c>
      <c r="AA8" s="16">
        <v>3.6907216494845363</v>
      </c>
      <c r="AB8" s="16">
        <v>4</v>
      </c>
      <c r="AC8" s="16">
        <v>3.1649484536082473</v>
      </c>
      <c r="AD8" s="16">
        <v>3.3505154639175259</v>
      </c>
      <c r="AE8" s="16">
        <v>3.7962962962962963</v>
      </c>
      <c r="AF8" s="16">
        <v>4.0555555555555554</v>
      </c>
      <c r="AG8" s="16">
        <v>3.5185185185185186</v>
      </c>
      <c r="AH8" s="16">
        <v>4</v>
      </c>
      <c r="AI8" s="15">
        <v>0.67948717948717952</v>
      </c>
      <c r="AJ8" s="15">
        <v>0.32051282051282054</v>
      </c>
      <c r="AK8" s="16">
        <v>4.7179487179487181</v>
      </c>
      <c r="AL8" s="16">
        <v>4.8589743589743586</v>
      </c>
      <c r="AM8" s="16">
        <v>4.5769230769230766</v>
      </c>
      <c r="AN8" s="16">
        <v>3.4333333333333331</v>
      </c>
      <c r="AO8" s="16">
        <v>3.4666666666666668</v>
      </c>
      <c r="AP8" s="16">
        <v>3.1481481481481484</v>
      </c>
      <c r="AQ8" s="16">
        <v>3.5185185185185186</v>
      </c>
      <c r="AR8" s="16">
        <v>3.4333333333333331</v>
      </c>
      <c r="AS8" s="16">
        <v>3.9328358208955225</v>
      </c>
      <c r="AT8" s="15">
        <v>0.68852459016393441</v>
      </c>
      <c r="AU8" s="15">
        <v>0.31147540983606559</v>
      </c>
      <c r="AV8" s="16">
        <v>3.6721311475409837</v>
      </c>
      <c r="AW8" s="16">
        <v>3.442622950819672</v>
      </c>
      <c r="AX8" s="16">
        <v>3.7868852459016393</v>
      </c>
      <c r="AY8" s="15">
        <v>0.84883720930232553</v>
      </c>
      <c r="AZ8" s="15">
        <v>0.15116279069767441</v>
      </c>
      <c r="BA8" s="16">
        <v>3.9069767441860463</v>
      </c>
      <c r="BB8" s="16">
        <v>3.2906976744186047</v>
      </c>
      <c r="BC8" s="16">
        <v>3.1976744186046511</v>
      </c>
      <c r="BD8" s="16">
        <v>3.4624999999999999</v>
      </c>
      <c r="BE8" s="16">
        <v>3.8874172185430464</v>
      </c>
      <c r="BF8" s="16">
        <v>3.5</v>
      </c>
      <c r="BG8" s="16">
        <v>3.5253164556962027</v>
      </c>
      <c r="BH8" s="16">
        <v>3.6687898089171975</v>
      </c>
      <c r="BI8" s="16">
        <v>3.4861111111111112</v>
      </c>
      <c r="BJ8" s="16">
        <v>4.5033557046979862</v>
      </c>
      <c r="BK8" s="16">
        <v>4.685314685314685</v>
      </c>
      <c r="BL8" s="16">
        <v>3.1304347826086958</v>
      </c>
      <c r="BM8" s="16">
        <v>3.2616822429906542</v>
      </c>
      <c r="BN8" s="16">
        <v>2.8015873015873014</v>
      </c>
      <c r="BO8" s="16">
        <v>3.8943089430894311</v>
      </c>
      <c r="BP8" s="16">
        <v>2.8627450980392157</v>
      </c>
      <c r="BQ8" s="16">
        <v>3.4161490683229814</v>
      </c>
      <c r="BR8" s="16">
        <v>3.9748427672955975</v>
      </c>
      <c r="BS8" s="16">
        <v>3.740506329113924</v>
      </c>
      <c r="BT8" s="16">
        <v>3.8238993710691824</v>
      </c>
      <c r="BU8" s="16">
        <v>3.8321678321678321</v>
      </c>
      <c r="BV8" s="16">
        <v>4.0860927152317883</v>
      </c>
      <c r="BW8" s="16">
        <v>3.4223602484472049</v>
      </c>
      <c r="BX8" s="16">
        <v>3.2959999999999998</v>
      </c>
      <c r="BY8" s="16">
        <v>3.3482142857142856</v>
      </c>
      <c r="BZ8" s="16">
        <v>3.3688524590163933</v>
      </c>
      <c r="CA8" s="16">
        <v>3.5714285714285716</v>
      </c>
      <c r="CB8" s="16">
        <v>3.452054794520548</v>
      </c>
      <c r="CC8" s="16">
        <v>3.92</v>
      </c>
      <c r="CD8" s="16">
        <v>3.7222222222222223</v>
      </c>
      <c r="CE8" s="16">
        <v>3.5689655172413794</v>
      </c>
      <c r="CF8" s="16">
        <v>3.341614906832298</v>
      </c>
      <c r="CG8" s="16">
        <v>4.8152866242038215</v>
      </c>
      <c r="CH8" s="16">
        <v>4.8089171974522289</v>
      </c>
      <c r="CI8" s="16">
        <v>4.2826086956521738</v>
      </c>
      <c r="CJ8" s="16">
        <v>4.4202898550724639</v>
      </c>
      <c r="CK8" s="16">
        <v>4.1948051948051948</v>
      </c>
      <c r="CL8" s="16">
        <v>4.8805031446540879</v>
      </c>
      <c r="CM8" s="16">
        <v>4.5822784810126587</v>
      </c>
      <c r="CN8" s="16">
        <v>4.4591836734693882</v>
      </c>
      <c r="CO8" s="15">
        <v>0.19254658385093168</v>
      </c>
      <c r="CP8" s="15">
        <v>0.65217391304347827</v>
      </c>
      <c r="CQ8" s="15">
        <v>0.13664596273291926</v>
      </c>
      <c r="CR8" s="15">
        <v>1.8633540372670808E-2</v>
      </c>
      <c r="CS8" s="16">
        <v>4.377952755905512</v>
      </c>
      <c r="CT8" s="16">
        <v>3.9606299212598426</v>
      </c>
      <c r="CU8" s="16">
        <v>4.046875</v>
      </c>
      <c r="CV8" s="16">
        <v>4.0390625</v>
      </c>
      <c r="CW8" s="15">
        <v>0.2484472049689441</v>
      </c>
      <c r="CX8" s="15">
        <v>0.13043478260869565</v>
      </c>
      <c r="CY8" s="15">
        <v>0.47826086956521741</v>
      </c>
      <c r="CZ8" s="15">
        <v>0.14285714285714285</v>
      </c>
      <c r="DA8" s="15">
        <v>0.72727272727272729</v>
      </c>
      <c r="DB8" s="15">
        <v>0.27272727272727271</v>
      </c>
      <c r="DC8" s="16">
        <v>4.5123966942148757</v>
      </c>
      <c r="DD8" s="16">
        <v>4.1983471074380168</v>
      </c>
      <c r="DE8" s="16">
        <v>4.0559006211180124</v>
      </c>
      <c r="DF8" s="15">
        <v>0.88372093023255816</v>
      </c>
      <c r="DG8" s="15">
        <v>0.11627906976744186</v>
      </c>
      <c r="DH8" s="16">
        <v>4.0697674418604652</v>
      </c>
      <c r="DI8" s="15">
        <v>0.8</v>
      </c>
      <c r="DJ8" s="15">
        <v>0.2</v>
      </c>
      <c r="DK8" s="16">
        <v>3.4285714285714284</v>
      </c>
      <c r="DL8" s="16">
        <v>4.0232558139534884</v>
      </c>
      <c r="DM8" s="16">
        <v>4.0465116279069768</v>
      </c>
      <c r="DN8" s="16">
        <v>4.0684931506849313</v>
      </c>
      <c r="DO8" s="17">
        <v>3.8385093167701863</v>
      </c>
      <c r="DP8" s="17">
        <v>3.8136645962732918</v>
      </c>
      <c r="DQ8" s="16"/>
      <c r="DR8" s="15">
        <v>8.6956521739130432E-2</v>
      </c>
      <c r="DS8" s="15">
        <v>0.59006211180124224</v>
      </c>
      <c r="DT8" s="15">
        <v>0.26708074534161491</v>
      </c>
      <c r="DU8" s="15">
        <v>5.5900621118012424E-2</v>
      </c>
      <c r="DV8" s="15">
        <v>0.30434782608695654</v>
      </c>
      <c r="DW8" s="15">
        <v>0.11801242236024845</v>
      </c>
      <c r="DX8" s="15">
        <v>0.14906832298136646</v>
      </c>
      <c r="DY8" s="15">
        <v>0.26708074534161491</v>
      </c>
      <c r="DZ8" s="15">
        <v>0.16149068322981366</v>
      </c>
    </row>
    <row r="9" spans="1:130" x14ac:dyDescent="0.25">
      <c r="A9" s="30" t="s">
        <v>150</v>
      </c>
      <c r="B9" s="15">
        <v>3.7593984962406013E-2</v>
      </c>
      <c r="C9" s="15">
        <v>0.12781954887218044</v>
      </c>
      <c r="D9" s="15">
        <v>0.40601503759398494</v>
      </c>
      <c r="E9" s="15">
        <v>0.42857142857142855</v>
      </c>
      <c r="F9" s="15">
        <v>0</v>
      </c>
      <c r="G9" s="15">
        <v>0.15037593984962405</v>
      </c>
      <c r="H9" s="15">
        <v>0.84962406015037595</v>
      </c>
      <c r="I9" s="15">
        <v>0.24060150375939848</v>
      </c>
      <c r="J9" s="15">
        <v>0.75939849624060152</v>
      </c>
      <c r="K9" s="15"/>
      <c r="L9" s="15"/>
      <c r="M9" s="16">
        <v>4.2222222222222223</v>
      </c>
      <c r="N9" s="15"/>
      <c r="O9" s="15"/>
      <c r="P9" s="16">
        <v>4.4629629629629628</v>
      </c>
      <c r="Q9" s="15"/>
      <c r="R9" s="15"/>
      <c r="S9" s="16">
        <v>4.3275862068965516</v>
      </c>
      <c r="T9" s="16">
        <v>3.8305084745762712</v>
      </c>
      <c r="U9" s="16">
        <v>3.5762711864406778</v>
      </c>
      <c r="V9" s="16">
        <v>3.3728813559322033</v>
      </c>
      <c r="W9" s="16">
        <v>3.2033898305084745</v>
      </c>
      <c r="X9" s="16">
        <v>2.774193548387097</v>
      </c>
      <c r="Y9" s="16">
        <v>3.375</v>
      </c>
      <c r="Z9" s="16">
        <v>3.03125</v>
      </c>
      <c r="AA9" s="16">
        <v>3.6555555555555554</v>
      </c>
      <c r="AB9" s="16">
        <v>4.2222222222222223</v>
      </c>
      <c r="AC9" s="16">
        <v>3.3222222222222224</v>
      </c>
      <c r="AD9" s="16">
        <v>4.0333333333333332</v>
      </c>
      <c r="AE9" s="16">
        <v>3.7560975609756095</v>
      </c>
      <c r="AF9" s="16">
        <v>4.024390243902439</v>
      </c>
      <c r="AG9" s="16">
        <v>3.4634146341463414</v>
      </c>
      <c r="AH9" s="16">
        <v>4.1463414634146343</v>
      </c>
      <c r="AI9" s="15"/>
      <c r="AJ9" s="15"/>
      <c r="AK9" s="16">
        <v>4.9152542372881358</v>
      </c>
      <c r="AL9" s="16">
        <v>5.101694915254237</v>
      </c>
      <c r="AM9" s="16">
        <v>5.2711864406779663</v>
      </c>
      <c r="AN9" s="16">
        <v>3.125</v>
      </c>
      <c r="AO9" s="16">
        <v>3.0625</v>
      </c>
      <c r="AP9" s="16">
        <v>2.6451612903225805</v>
      </c>
      <c r="AQ9" s="16">
        <v>3.2758620689655173</v>
      </c>
      <c r="AR9" s="16">
        <v>3.1875</v>
      </c>
      <c r="AS9" s="16">
        <v>4.1171171171171173</v>
      </c>
      <c r="AT9" s="15"/>
      <c r="AU9" s="15"/>
      <c r="AV9" s="16">
        <v>3.3333333333333335</v>
      </c>
      <c r="AW9" s="16">
        <v>3.2916666666666665</v>
      </c>
      <c r="AX9" s="16">
        <v>3.8888888888888888</v>
      </c>
      <c r="AY9" s="15"/>
      <c r="AZ9" s="15"/>
      <c r="BA9" s="16">
        <v>4.0389610389610393</v>
      </c>
      <c r="BB9" s="16">
        <v>4.116883116883117</v>
      </c>
      <c r="BC9" s="16">
        <v>4.0259740259740262</v>
      </c>
      <c r="BD9" s="16">
        <v>3.9318181818181817</v>
      </c>
      <c r="BE9" s="16">
        <v>4.2</v>
      </c>
      <c r="BF9" s="16">
        <v>4.1287878787878789</v>
      </c>
      <c r="BG9" s="16">
        <v>4.1317829457364343</v>
      </c>
      <c r="BH9" s="16">
        <v>4.1171875</v>
      </c>
      <c r="BI9" s="16">
        <v>4.057377049180328</v>
      </c>
      <c r="BJ9" s="16">
        <v>4.9512195121951219</v>
      </c>
      <c r="BK9" s="16">
        <v>4.9921875</v>
      </c>
      <c r="BL9" s="16">
        <v>2.4642857142857144</v>
      </c>
      <c r="BM9" s="16">
        <v>3.3148148148148149</v>
      </c>
      <c r="BN9" s="16">
        <v>3.1217391304347828</v>
      </c>
      <c r="BO9" s="16">
        <v>4.5631067961165046</v>
      </c>
      <c r="BP9" s="16">
        <v>3.4134615384615383</v>
      </c>
      <c r="BQ9" s="16">
        <v>3.6541353383458648</v>
      </c>
      <c r="BR9" s="16">
        <v>3.4615384615384617</v>
      </c>
      <c r="BS9" s="16">
        <v>3.5</v>
      </c>
      <c r="BT9" s="16">
        <v>3.558139534883721</v>
      </c>
      <c r="BU9" s="16">
        <v>3.6134453781512605</v>
      </c>
      <c r="BV9" s="16">
        <v>3.9206349206349205</v>
      </c>
      <c r="BW9" s="16">
        <v>3.5681818181818183</v>
      </c>
      <c r="BX9" s="16">
        <v>3.4239130434782608</v>
      </c>
      <c r="BY9" s="16">
        <v>3.3218390804597702</v>
      </c>
      <c r="BZ9" s="16">
        <v>3.8290598290598292</v>
      </c>
      <c r="CA9" s="16">
        <v>3.6724137931034484</v>
      </c>
      <c r="CB9" s="16">
        <v>3.6422018348623855</v>
      </c>
      <c r="CC9" s="16">
        <v>4.2</v>
      </c>
      <c r="CD9" s="16">
        <v>3.78125</v>
      </c>
      <c r="CE9" s="16">
        <v>3.9148936170212765</v>
      </c>
      <c r="CF9" s="16">
        <v>3.5037593984962405</v>
      </c>
      <c r="CG9" s="16">
        <v>4.7803030303030303</v>
      </c>
      <c r="CH9" s="16">
        <v>4.7045454545454541</v>
      </c>
      <c r="CI9" s="16">
        <v>3.5737704918032787</v>
      </c>
      <c r="CJ9" s="16">
        <v>3.7033898305084745</v>
      </c>
      <c r="CK9" s="16">
        <v>4.1280000000000001</v>
      </c>
      <c r="CL9" s="16">
        <v>5.1732283464566926</v>
      </c>
      <c r="CM9" s="16">
        <v>4.9674796747967482</v>
      </c>
      <c r="CN9" s="16">
        <v>4.822222222222222</v>
      </c>
      <c r="CO9" s="15">
        <v>0.18796992481203006</v>
      </c>
      <c r="CP9" s="15">
        <v>0.57894736842105265</v>
      </c>
      <c r="CQ9" s="15">
        <v>0.20300751879699247</v>
      </c>
      <c r="CR9" s="15">
        <v>3.007518796992481E-2</v>
      </c>
      <c r="CS9" s="16">
        <v>4.233009708737864</v>
      </c>
      <c r="CT9" s="16">
        <v>4.0776699029126213</v>
      </c>
      <c r="CU9" s="16">
        <v>3.8846153846153846</v>
      </c>
      <c r="CV9" s="16">
        <v>3.875</v>
      </c>
      <c r="CW9" s="15">
        <v>3.007518796992481E-2</v>
      </c>
      <c r="CX9" s="15">
        <v>2.2556390977443608E-2</v>
      </c>
      <c r="CY9" s="15">
        <v>0.68421052631578949</v>
      </c>
      <c r="CZ9" s="15">
        <v>0.26315789473684209</v>
      </c>
      <c r="DA9" s="15"/>
      <c r="DB9" s="15"/>
      <c r="DC9" s="16">
        <v>5.0390625</v>
      </c>
      <c r="DD9" s="16">
        <v>5.046875</v>
      </c>
      <c r="DE9" s="16">
        <v>4.4285714285714288</v>
      </c>
      <c r="DF9" s="15"/>
      <c r="DG9" s="15"/>
      <c r="DH9" s="16">
        <v>3.9459459459459461</v>
      </c>
      <c r="DI9" s="15"/>
      <c r="DJ9" s="15"/>
      <c r="DK9" s="16">
        <v>4.1785714285714288</v>
      </c>
      <c r="DL9" s="16">
        <v>4.5217391304347823</v>
      </c>
      <c r="DM9" s="16">
        <v>4.5869565217391308</v>
      </c>
      <c r="DN9" s="16">
        <v>3.9577464788732395</v>
      </c>
      <c r="DO9" s="17"/>
      <c r="DP9" s="17"/>
      <c r="DQ9" s="16">
        <v>4.1203007518796992</v>
      </c>
      <c r="DR9" s="15">
        <v>7.5187969924812026E-2</v>
      </c>
      <c r="DS9" s="15">
        <v>0.63157894736842102</v>
      </c>
      <c r="DT9" s="15">
        <v>0.20300751879699247</v>
      </c>
      <c r="DU9" s="15">
        <v>9.0225563909774431E-2</v>
      </c>
      <c r="DV9" s="15">
        <v>0.23308270676691728</v>
      </c>
      <c r="DW9" s="15">
        <v>0.13533834586466165</v>
      </c>
      <c r="DX9" s="15">
        <v>0.23308270676691728</v>
      </c>
      <c r="DY9" s="15">
        <v>0.24060150375939848</v>
      </c>
      <c r="DZ9" s="15">
        <v>0.15789473684210525</v>
      </c>
    </row>
    <row r="10" spans="1:130" x14ac:dyDescent="0.25">
      <c r="A10" s="30" t="s">
        <v>151</v>
      </c>
      <c r="B10" s="15">
        <v>0</v>
      </c>
      <c r="C10" s="15">
        <v>7.1428571428571425E-2</v>
      </c>
      <c r="D10" s="15">
        <v>0.39835164835164832</v>
      </c>
      <c r="E10" s="15">
        <v>0.36813186813186816</v>
      </c>
      <c r="F10" s="15">
        <v>0.16208791208791209</v>
      </c>
      <c r="G10" s="15">
        <v>0.50549450549450547</v>
      </c>
      <c r="H10" s="15">
        <v>0.49450549450549453</v>
      </c>
      <c r="I10" s="15">
        <v>0.2032967032967033</v>
      </c>
      <c r="J10" s="15">
        <v>0.79670329670329665</v>
      </c>
      <c r="K10" s="15">
        <v>0.61904761904761907</v>
      </c>
      <c r="L10" s="15">
        <v>0.38095238095238093</v>
      </c>
      <c r="M10" s="16">
        <v>3.6190476190476191</v>
      </c>
      <c r="N10" s="15">
        <v>0.8571428571428571</v>
      </c>
      <c r="O10" s="15">
        <v>0.14285714285714285</v>
      </c>
      <c r="P10" s="16">
        <v>4</v>
      </c>
      <c r="Q10" s="15">
        <v>0.90789473684210531</v>
      </c>
      <c r="R10" s="15">
        <v>9.2105263157894732E-2</v>
      </c>
      <c r="S10" s="16">
        <v>4.5921052631578947</v>
      </c>
      <c r="T10" s="16">
        <v>4.3661971830985919</v>
      </c>
      <c r="U10" s="16">
        <v>4.211267605633803</v>
      </c>
      <c r="V10" s="16">
        <v>3.971830985915493</v>
      </c>
      <c r="W10" s="16">
        <v>4.323943661971831</v>
      </c>
      <c r="X10" s="16">
        <v>3.375</v>
      </c>
      <c r="Y10" s="16">
        <v>4.046875</v>
      </c>
      <c r="Z10" s="16">
        <v>4.25</v>
      </c>
      <c r="AA10" s="16">
        <v>3.5681818181818183</v>
      </c>
      <c r="AB10" s="16">
        <v>3.8125</v>
      </c>
      <c r="AC10" s="16">
        <v>3.0965909090909092</v>
      </c>
      <c r="AD10" s="16">
        <v>3.8295454545454546</v>
      </c>
      <c r="AE10" s="16">
        <v>3.6279069767441858</v>
      </c>
      <c r="AF10" s="16">
        <v>3.9069767441860463</v>
      </c>
      <c r="AG10" s="16">
        <v>3.6511627906976742</v>
      </c>
      <c r="AH10" s="16">
        <v>4.1162790697674421</v>
      </c>
      <c r="AI10" s="15">
        <v>0.63235294117647056</v>
      </c>
      <c r="AJ10" s="15">
        <v>0.36764705882352944</v>
      </c>
      <c r="AK10" s="16">
        <v>4.5</v>
      </c>
      <c r="AL10" s="16">
        <v>4.5147058823529411</v>
      </c>
      <c r="AM10" s="16">
        <v>4.4264705882352944</v>
      </c>
      <c r="AN10" s="16">
        <v>3.3698630136986303</v>
      </c>
      <c r="AO10" s="16">
        <v>3.2972972972972974</v>
      </c>
      <c r="AP10" s="16">
        <v>3.1194029850746268</v>
      </c>
      <c r="AQ10" s="16">
        <v>3.3898305084745761</v>
      </c>
      <c r="AR10" s="16">
        <v>3.4027777777777777</v>
      </c>
      <c r="AS10" s="16">
        <v>3.8547008547008548</v>
      </c>
      <c r="AT10" s="15">
        <v>0.432</v>
      </c>
      <c r="AU10" s="15">
        <v>0.56799999999999995</v>
      </c>
      <c r="AV10" s="16">
        <v>4.1920000000000002</v>
      </c>
      <c r="AW10" s="16">
        <v>3.8159999999999998</v>
      </c>
      <c r="AX10" s="16">
        <v>4.3520000000000003</v>
      </c>
      <c r="AY10" s="15">
        <v>0.62809917355371903</v>
      </c>
      <c r="AZ10" s="15">
        <v>0.37190082644628097</v>
      </c>
      <c r="BA10" s="16">
        <v>4.0082644628099171</v>
      </c>
      <c r="BB10" s="16">
        <v>3.446280991735537</v>
      </c>
      <c r="BC10" s="16">
        <v>3.8760330578512399</v>
      </c>
      <c r="BD10" s="16">
        <v>3.5344352617079888</v>
      </c>
      <c r="BE10" s="16">
        <v>4.2073863636363633</v>
      </c>
      <c r="BF10" s="16">
        <v>4.1142061281337048</v>
      </c>
      <c r="BG10" s="16">
        <v>4.1456582633053225</v>
      </c>
      <c r="BH10" s="16">
        <v>3.8044692737430168</v>
      </c>
      <c r="BI10" s="16">
        <v>3.7478005865102637</v>
      </c>
      <c r="BJ10" s="16">
        <v>4.09375</v>
      </c>
      <c r="BK10" s="16">
        <v>4.7865497076023393</v>
      </c>
      <c r="BL10" s="16">
        <v>2.9586776859504131</v>
      </c>
      <c r="BM10" s="16">
        <v>3.3367003367003365</v>
      </c>
      <c r="BN10" s="16">
        <v>3.5058823529411764</v>
      </c>
      <c r="BO10" s="16">
        <v>4.419354838709677</v>
      </c>
      <c r="BP10" s="16">
        <v>3.4916943521594686</v>
      </c>
      <c r="BQ10" s="16">
        <v>3.5494505494505493</v>
      </c>
      <c r="BR10" s="16">
        <v>3.6957746478873239</v>
      </c>
      <c r="BS10" s="16">
        <v>3.6732954545454546</v>
      </c>
      <c r="BT10" s="16">
        <v>3.7295774647887323</v>
      </c>
      <c r="BU10" s="16">
        <v>3.9548192771084336</v>
      </c>
      <c r="BV10" s="16">
        <v>4.3757225433526008</v>
      </c>
      <c r="BW10" s="16">
        <v>4.0886426592797784</v>
      </c>
      <c r="BX10" s="16">
        <v>4.2031746031746033</v>
      </c>
      <c r="BY10" s="16">
        <v>4.1342756183745584</v>
      </c>
      <c r="BZ10" s="16">
        <v>4.5151515151515156</v>
      </c>
      <c r="CA10" s="16">
        <v>4.2305475504322763</v>
      </c>
      <c r="CB10" s="16">
        <v>4.1445427728613566</v>
      </c>
      <c r="CC10" s="16">
        <v>3.804123711340206</v>
      </c>
      <c r="CD10" s="16">
        <v>3.3666666666666667</v>
      </c>
      <c r="CE10" s="16">
        <v>3.489795918367347</v>
      </c>
      <c r="CF10" s="16">
        <v>3.6895604395604398</v>
      </c>
      <c r="CG10" s="16">
        <v>4.6225352112676052</v>
      </c>
      <c r="CH10" s="16">
        <v>4.6694915254237293</v>
      </c>
      <c r="CI10" s="16">
        <v>4.0238805970149256</v>
      </c>
      <c r="CJ10" s="16">
        <v>4.1360946745562126</v>
      </c>
      <c r="CK10" s="16">
        <v>4.0814606741573032</v>
      </c>
      <c r="CL10" s="16">
        <v>4.5474860335195535</v>
      </c>
      <c r="CM10" s="16">
        <v>4.4901408450704228</v>
      </c>
      <c r="CN10" s="16">
        <v>4.5999999999999996</v>
      </c>
      <c r="CO10" s="15">
        <v>0.12087912087912088</v>
      </c>
      <c r="CP10" s="15">
        <v>0.74450549450549453</v>
      </c>
      <c r="CQ10" s="15">
        <v>0.11538461538461539</v>
      </c>
      <c r="CR10" s="15">
        <v>1.9230769230769232E-2</v>
      </c>
      <c r="CS10" s="16">
        <v>4.5129870129870131</v>
      </c>
      <c r="CT10" s="16">
        <v>4.3993506493506498</v>
      </c>
      <c r="CU10" s="16">
        <v>4.2006472491909381</v>
      </c>
      <c r="CV10" s="16">
        <v>4.2483870967741932</v>
      </c>
      <c r="CW10" s="15">
        <v>0.44230769230769229</v>
      </c>
      <c r="CX10" s="15">
        <v>0.17307692307692307</v>
      </c>
      <c r="CY10" s="15">
        <v>0.25</v>
      </c>
      <c r="CZ10" s="15">
        <v>0.13461538461538461</v>
      </c>
      <c r="DA10" s="15">
        <v>0.51231527093596063</v>
      </c>
      <c r="DB10" s="15">
        <v>0.48768472906403942</v>
      </c>
      <c r="DC10" s="16">
        <v>4.3036649214659688</v>
      </c>
      <c r="DD10" s="16">
        <v>4.0777202072538863</v>
      </c>
      <c r="DE10" s="16">
        <v>4.1071428571428568</v>
      </c>
      <c r="DF10" s="15">
        <v>0.62637362637362637</v>
      </c>
      <c r="DG10" s="15">
        <v>0.37362637362637363</v>
      </c>
      <c r="DH10" s="16">
        <v>3.7802197802197801</v>
      </c>
      <c r="DI10" s="15">
        <v>0.6428571428571429</v>
      </c>
      <c r="DJ10" s="15">
        <v>0.35714285714285715</v>
      </c>
      <c r="DK10" s="16">
        <v>4.1857142857142859</v>
      </c>
      <c r="DL10" s="16">
        <v>4.258064516129032</v>
      </c>
      <c r="DM10" s="16">
        <v>4.209677419354839</v>
      </c>
      <c r="DN10" s="16">
        <v>3.8167938931297711</v>
      </c>
      <c r="DO10" s="17">
        <v>3.8983516483516483</v>
      </c>
      <c r="DP10" s="17">
        <v>3.8901098901098901</v>
      </c>
      <c r="DQ10" s="16"/>
      <c r="DR10" s="15">
        <v>7.9670329670329665E-2</v>
      </c>
      <c r="DS10" s="15">
        <v>0.51373626373626369</v>
      </c>
      <c r="DT10" s="15">
        <v>0.33791208791208793</v>
      </c>
      <c r="DU10" s="15">
        <v>6.8681318681318687E-2</v>
      </c>
      <c r="DV10" s="15">
        <v>0.27197802197802196</v>
      </c>
      <c r="DW10" s="15">
        <v>0.11813186813186813</v>
      </c>
      <c r="DX10" s="15">
        <v>0.22527472527472528</v>
      </c>
      <c r="DY10" s="15">
        <v>0.22527472527472528</v>
      </c>
      <c r="DZ10" s="15">
        <v>0.15934065934065933</v>
      </c>
    </row>
    <row r="11" spans="1:130" x14ac:dyDescent="0.25">
      <c r="A11" s="30" t="s">
        <v>152</v>
      </c>
      <c r="B11" s="15">
        <v>5.5762081784386614E-3</v>
      </c>
      <c r="C11" s="15">
        <v>0.10037174721189591</v>
      </c>
      <c r="D11" s="15">
        <v>0.36988847583643125</v>
      </c>
      <c r="E11" s="15">
        <v>0.44237918215613381</v>
      </c>
      <c r="F11" s="15">
        <v>8.1784386617100371E-2</v>
      </c>
      <c r="G11" s="15">
        <v>0.24163568773234201</v>
      </c>
      <c r="H11" s="15">
        <v>0.75836431226765799</v>
      </c>
      <c r="I11" s="15">
        <v>0.17286245353159851</v>
      </c>
      <c r="J11" s="15">
        <v>0.82713754646840154</v>
      </c>
      <c r="K11" s="15">
        <v>0.86363636363636365</v>
      </c>
      <c r="L11" s="15">
        <v>0.13636363636363635</v>
      </c>
      <c r="M11" s="16">
        <v>4.1363636363636367</v>
      </c>
      <c r="N11" s="15">
        <v>0.93714285714285717</v>
      </c>
      <c r="O11" s="15">
        <v>6.2857142857142861E-2</v>
      </c>
      <c r="P11" s="16">
        <v>4.4857142857142858</v>
      </c>
      <c r="Q11" s="15">
        <v>0.97202797202797198</v>
      </c>
      <c r="R11" s="15">
        <v>2.7972027972027972E-2</v>
      </c>
      <c r="S11" s="16">
        <v>4.685314685314685</v>
      </c>
      <c r="T11" s="16">
        <v>3.4324324324324325</v>
      </c>
      <c r="U11" s="16">
        <v>3.3243243243243241</v>
      </c>
      <c r="V11" s="16">
        <v>3.2</v>
      </c>
      <c r="W11" s="16">
        <v>3.6594594594594594</v>
      </c>
      <c r="X11" s="16">
        <v>2.8461538461538463</v>
      </c>
      <c r="Y11" s="16">
        <v>3.4651162790697674</v>
      </c>
      <c r="Z11" s="16">
        <v>3.7529411764705882</v>
      </c>
      <c r="AA11" s="16">
        <v>3.563380281690141</v>
      </c>
      <c r="AB11" s="16">
        <v>3.683098591549296</v>
      </c>
      <c r="AC11" s="16">
        <v>2.795774647887324</v>
      </c>
      <c r="AD11" s="16">
        <v>3.461267605633803</v>
      </c>
      <c r="AE11" s="16">
        <v>3.2698412698412698</v>
      </c>
      <c r="AF11" s="16">
        <v>3.6031746031746033</v>
      </c>
      <c r="AG11" s="16">
        <v>3.2777777777777777</v>
      </c>
      <c r="AH11" s="16">
        <v>3.8174603174603177</v>
      </c>
      <c r="AI11" s="15">
        <v>0.69503546099290781</v>
      </c>
      <c r="AJ11" s="15">
        <v>0.30496453900709219</v>
      </c>
      <c r="AK11" s="16">
        <v>4.2695035460992905</v>
      </c>
      <c r="AL11" s="16">
        <v>4.4468085106382977</v>
      </c>
      <c r="AM11" s="16">
        <v>4.581560283687943</v>
      </c>
      <c r="AN11" s="16">
        <v>2.5434782608695654</v>
      </c>
      <c r="AO11" s="16">
        <v>2.5760869565217392</v>
      </c>
      <c r="AP11" s="16">
        <v>2.911111111111111</v>
      </c>
      <c r="AQ11" s="16">
        <v>2.8705882352941177</v>
      </c>
      <c r="AR11" s="16">
        <v>2.7362637362637363</v>
      </c>
      <c r="AS11" s="16">
        <v>3.9031413612565444</v>
      </c>
      <c r="AT11" s="15">
        <v>0.47513812154696133</v>
      </c>
      <c r="AU11" s="15">
        <v>0.52486187845303867</v>
      </c>
      <c r="AV11" s="16">
        <v>2.8784530386740332</v>
      </c>
      <c r="AW11" s="16">
        <v>2.6187845303867405</v>
      </c>
      <c r="AX11" s="16">
        <v>3.8839779005524862</v>
      </c>
      <c r="AY11" s="15">
        <v>0.48375451263537905</v>
      </c>
      <c r="AZ11" s="15">
        <v>0.51624548736462095</v>
      </c>
      <c r="BA11" s="16">
        <v>3.9314079422382671</v>
      </c>
      <c r="BB11" s="16">
        <v>3.4296028880866425</v>
      </c>
      <c r="BC11" s="16">
        <v>3.6028880866425994</v>
      </c>
      <c r="BD11" s="16">
        <v>3.6221804511278197</v>
      </c>
      <c r="BE11" s="16">
        <v>3.931640625</v>
      </c>
      <c r="BF11" s="16">
        <v>3.5951035781544256</v>
      </c>
      <c r="BG11" s="16">
        <v>3.77988614800759</v>
      </c>
      <c r="BH11" s="16">
        <v>3.7606177606177607</v>
      </c>
      <c r="BI11" s="16">
        <v>3.6375000000000002</v>
      </c>
      <c r="BJ11" s="16">
        <v>4.3380855397148679</v>
      </c>
      <c r="BK11" s="16">
        <v>4.6528384279475983</v>
      </c>
      <c r="BL11" s="16">
        <v>3.6501650165016502</v>
      </c>
      <c r="BM11" s="16">
        <v>3.5299539170506913</v>
      </c>
      <c r="BN11" s="16">
        <v>3.1784232365145226</v>
      </c>
      <c r="BO11" s="16">
        <v>4.4661016949152543</v>
      </c>
      <c r="BP11" s="16">
        <v>3.2636579572446558</v>
      </c>
      <c r="BQ11" s="16">
        <v>3.3903345724907061</v>
      </c>
      <c r="BR11" s="16">
        <v>3.2693032015065913</v>
      </c>
      <c r="BS11" s="16">
        <v>3.0849056603773586</v>
      </c>
      <c r="BT11" s="16">
        <v>3.3075471698113206</v>
      </c>
      <c r="BU11" s="16">
        <v>3.6812227074235806</v>
      </c>
      <c r="BV11" s="16">
        <v>4.3025540275049119</v>
      </c>
      <c r="BW11" s="16">
        <v>3.9348230912476723</v>
      </c>
      <c r="BX11" s="16">
        <v>4.16</v>
      </c>
      <c r="BY11" s="16">
        <v>4.0230179028132991</v>
      </c>
      <c r="BZ11" s="16">
        <v>4.0049999999999999</v>
      </c>
      <c r="CA11" s="16">
        <v>4.0206185567010309</v>
      </c>
      <c r="CB11" s="16">
        <v>4.0063965884861403</v>
      </c>
      <c r="CC11" s="16">
        <v>3.9223744292237441</v>
      </c>
      <c r="CD11" s="16">
        <v>3.5703703703703704</v>
      </c>
      <c r="CE11" s="16">
        <v>3.9641025641025642</v>
      </c>
      <c r="CF11" s="16">
        <v>3.6561338289962824</v>
      </c>
      <c r="CG11" s="16">
        <v>4.7537878787878789</v>
      </c>
      <c r="CH11" s="16">
        <v>4.7769376181474481</v>
      </c>
      <c r="CI11" s="16">
        <v>3.9360341151385927</v>
      </c>
      <c r="CJ11" s="16">
        <v>4.0364806866952794</v>
      </c>
      <c r="CK11" s="16">
        <v>4.0078585461689586</v>
      </c>
      <c r="CL11" s="16">
        <v>4.8882575757575761</v>
      </c>
      <c r="CM11" s="16">
        <v>4.6245136186770424</v>
      </c>
      <c r="CN11" s="16">
        <v>4.4927536231884062</v>
      </c>
      <c r="CO11" s="15">
        <v>0.17100371747211895</v>
      </c>
      <c r="CP11" s="15">
        <v>0.61338289962825276</v>
      </c>
      <c r="CQ11" s="15">
        <v>0.18773234200743494</v>
      </c>
      <c r="CR11" s="15">
        <v>2.7881040892193308E-2</v>
      </c>
      <c r="CS11" s="16">
        <v>4.5578703703703702</v>
      </c>
      <c r="CT11" s="16">
        <v>4.3294663573085845</v>
      </c>
      <c r="CU11" s="16">
        <v>3.9930069930069929</v>
      </c>
      <c r="CV11" s="16">
        <v>4.0258215962441311</v>
      </c>
      <c r="CW11" s="15">
        <v>8.9219330855018583E-2</v>
      </c>
      <c r="CX11" s="15">
        <v>5.7620817843866169E-2</v>
      </c>
      <c r="CY11" s="15">
        <v>0.53345724907063197</v>
      </c>
      <c r="CZ11" s="15">
        <v>0.31970260223048325</v>
      </c>
      <c r="DA11" s="15">
        <v>0.58979591836734691</v>
      </c>
      <c r="DB11" s="15">
        <v>0.41020408163265304</v>
      </c>
      <c r="DC11" s="16">
        <v>4.2901234567901234</v>
      </c>
      <c r="DD11" s="16">
        <v>4.0742268041237111</v>
      </c>
      <c r="DE11" s="16">
        <v>3.9330855018587361</v>
      </c>
      <c r="DF11" s="15">
        <v>0.81739130434782614</v>
      </c>
      <c r="DG11" s="15">
        <v>0.18260869565217391</v>
      </c>
      <c r="DH11" s="16">
        <v>3.7478260869565219</v>
      </c>
      <c r="DI11" s="15">
        <v>0.8</v>
      </c>
      <c r="DJ11" s="15">
        <v>0.2</v>
      </c>
      <c r="DK11" s="16">
        <v>3.7250000000000001</v>
      </c>
      <c r="DL11" s="16">
        <v>4.5490196078431371</v>
      </c>
      <c r="DM11" s="16">
        <v>4.5816993464052285</v>
      </c>
      <c r="DN11" s="16">
        <v>3.9955156950672648</v>
      </c>
      <c r="DO11" s="17">
        <v>3.7806691449814127</v>
      </c>
      <c r="DP11" s="17">
        <v>3.7862453531598512</v>
      </c>
      <c r="DQ11" s="16"/>
      <c r="DR11" s="15">
        <v>0.11895910780669144</v>
      </c>
      <c r="DS11" s="15">
        <v>0.60966542750929364</v>
      </c>
      <c r="DT11" s="15">
        <v>0.18773234200743494</v>
      </c>
      <c r="DU11" s="15">
        <v>8.3643122676579931E-2</v>
      </c>
      <c r="DV11" s="15">
        <v>0.34572490706319703</v>
      </c>
      <c r="DW11" s="15">
        <v>0.120817843866171</v>
      </c>
      <c r="DX11" s="15">
        <v>0.16728624535315986</v>
      </c>
      <c r="DY11" s="15">
        <v>0.22862453531598512</v>
      </c>
      <c r="DZ11" s="15">
        <v>0.13754646840148699</v>
      </c>
    </row>
    <row r="12" spans="1:130" x14ac:dyDescent="0.25">
      <c r="A12" s="30" t="s">
        <v>153</v>
      </c>
      <c r="B12" s="15">
        <v>2.070393374741201E-3</v>
      </c>
      <c r="C12" s="15">
        <v>6.4182194616977231E-2</v>
      </c>
      <c r="D12" s="15">
        <v>0.32712215320910976</v>
      </c>
      <c r="E12" s="15">
        <v>0.49482401656314701</v>
      </c>
      <c r="F12" s="15">
        <v>0.11180124223602485</v>
      </c>
      <c r="G12" s="15">
        <v>0.34575569358178054</v>
      </c>
      <c r="H12" s="15">
        <v>0.65424430641821951</v>
      </c>
      <c r="I12" s="15">
        <v>9.7308488612836433E-2</v>
      </c>
      <c r="J12" s="15">
        <v>0.90269151138716353</v>
      </c>
      <c r="K12" s="15"/>
      <c r="L12" s="15"/>
      <c r="M12" s="16">
        <v>4.45</v>
      </c>
      <c r="N12" s="15"/>
      <c r="O12" s="15"/>
      <c r="P12" s="16">
        <v>4.0109890109890109</v>
      </c>
      <c r="Q12" s="15"/>
      <c r="R12" s="15"/>
      <c r="S12" s="16">
        <v>4.666666666666667</v>
      </c>
      <c r="T12" s="16">
        <v>3.4516129032258065</v>
      </c>
      <c r="U12" s="16">
        <v>3.3161290322580643</v>
      </c>
      <c r="V12" s="16">
        <v>3.2322580645161292</v>
      </c>
      <c r="W12" s="16">
        <v>3.1161290322580646</v>
      </c>
      <c r="X12" s="16">
        <v>3.2857142857142856</v>
      </c>
      <c r="Y12" s="16">
        <v>4.2666666666666666</v>
      </c>
      <c r="Z12" s="16">
        <v>3.7608695652173911</v>
      </c>
      <c r="AA12" s="16">
        <v>4.5795454545454541</v>
      </c>
      <c r="AB12" s="16">
        <v>4.3219696969696972</v>
      </c>
      <c r="AC12" s="16">
        <v>3.7916666666666665</v>
      </c>
      <c r="AD12" s="16">
        <v>3.9583333333333335</v>
      </c>
      <c r="AE12" s="16">
        <v>4.1025641025641022</v>
      </c>
      <c r="AF12" s="16">
        <v>4.1923076923076925</v>
      </c>
      <c r="AG12" s="16">
        <v>4.0641025641025639</v>
      </c>
      <c r="AH12" s="16">
        <v>4.2692307692307692</v>
      </c>
      <c r="AI12" s="15"/>
      <c r="AJ12" s="15"/>
      <c r="AK12" s="16">
        <v>4.1092436974789912</v>
      </c>
      <c r="AL12" s="16">
        <v>4.2100840336134455</v>
      </c>
      <c r="AM12" s="16">
        <v>3.53781512605042</v>
      </c>
      <c r="AN12" s="16">
        <v>3.2222222222222223</v>
      </c>
      <c r="AO12" s="16">
        <v>3.4347826086956523</v>
      </c>
      <c r="AP12" s="16">
        <v>3.9069767441860463</v>
      </c>
      <c r="AQ12" s="16">
        <v>3.9268292682926829</v>
      </c>
      <c r="AR12" s="16">
        <v>4.1521739130434785</v>
      </c>
      <c r="AS12" s="16">
        <v>3.797583081570997</v>
      </c>
      <c r="AT12" s="15"/>
      <c r="AU12" s="15"/>
      <c r="AV12" s="16">
        <v>3.5026737967914436</v>
      </c>
      <c r="AW12" s="16">
        <v>3.3101604278074865</v>
      </c>
      <c r="AX12" s="16">
        <v>3.9144385026737969</v>
      </c>
      <c r="AY12" s="15"/>
      <c r="AZ12" s="15"/>
      <c r="BA12" s="16">
        <v>4.1865284974093262</v>
      </c>
      <c r="BB12" s="16">
        <v>3.6010362694300517</v>
      </c>
      <c r="BC12" s="16">
        <v>3.7357512953367875</v>
      </c>
      <c r="BD12" s="16">
        <v>3.8972162740899359</v>
      </c>
      <c r="BE12" s="16">
        <v>3.9120171673819741</v>
      </c>
      <c r="BF12" s="16">
        <v>3.6828752642706131</v>
      </c>
      <c r="BG12" s="16">
        <v>3.5503211991434691</v>
      </c>
      <c r="BH12" s="16">
        <v>3.8394004282655247</v>
      </c>
      <c r="BI12" s="16">
        <v>3.6438053097345131</v>
      </c>
      <c r="BJ12" s="16">
        <v>4.3296703296703294</v>
      </c>
      <c r="BK12" s="16">
        <v>4.6516587677725116</v>
      </c>
      <c r="BL12" s="16">
        <v>3.9389671361502345</v>
      </c>
      <c r="BM12" s="16">
        <v>3.53315649867374</v>
      </c>
      <c r="BN12" s="16">
        <v>3.3625592417061609</v>
      </c>
      <c r="BO12" s="16">
        <v>4.2075471698113205</v>
      </c>
      <c r="BP12" s="16">
        <v>3.2649350649350648</v>
      </c>
      <c r="BQ12" s="16">
        <v>3.5983436853002071</v>
      </c>
      <c r="BR12" s="16">
        <v>3.3936842105263159</v>
      </c>
      <c r="BS12" s="16">
        <v>3.3326315789473684</v>
      </c>
      <c r="BT12" s="16">
        <v>3.4748953974895396</v>
      </c>
      <c r="BU12" s="16">
        <v>3.6892523364485981</v>
      </c>
      <c r="BV12" s="16">
        <v>4.1510638297872342</v>
      </c>
      <c r="BW12" s="16">
        <v>3.2136929460580914</v>
      </c>
      <c r="BX12" s="16">
        <v>3.829683698296837</v>
      </c>
      <c r="BY12" s="16">
        <v>3.6616766467065869</v>
      </c>
      <c r="BZ12" s="16">
        <v>3.8082191780821919</v>
      </c>
      <c r="CA12" s="16">
        <v>3.7110091743119265</v>
      </c>
      <c r="CB12" s="16">
        <v>3.6706443914081146</v>
      </c>
      <c r="CC12" s="16">
        <v>3.7688679245283021</v>
      </c>
      <c r="CD12" s="16">
        <v>3.6524822695035462</v>
      </c>
      <c r="CE12" s="16">
        <v>3.657142857142857</v>
      </c>
      <c r="CF12" s="16">
        <v>3.4182194616977224</v>
      </c>
      <c r="CG12" s="16">
        <v>4.3397027600849256</v>
      </c>
      <c r="CH12" s="16">
        <v>4.484076433121019</v>
      </c>
      <c r="CI12" s="16">
        <v>3.3905472636815919</v>
      </c>
      <c r="CJ12" s="16">
        <v>3.5404040404040402</v>
      </c>
      <c r="CK12" s="16">
        <v>4.1071428571428568</v>
      </c>
      <c r="CL12" s="16">
        <v>4.9914712153518126</v>
      </c>
      <c r="CM12" s="16">
        <v>4.829004329004329</v>
      </c>
      <c r="CN12" s="16">
        <v>4.6468749999999996</v>
      </c>
      <c r="CO12" s="15">
        <v>0.19047619047619047</v>
      </c>
      <c r="CP12" s="15">
        <v>0.60869565217391308</v>
      </c>
      <c r="CQ12" s="15">
        <v>0.16563146997929606</v>
      </c>
      <c r="CR12" s="15">
        <v>3.5196687370600416E-2</v>
      </c>
      <c r="CS12" s="16">
        <v>4.2167101827676241</v>
      </c>
      <c r="CT12" s="16">
        <v>3.9607329842931938</v>
      </c>
      <c r="CU12" s="16">
        <v>3.8743455497382198</v>
      </c>
      <c r="CV12" s="16">
        <v>3.916010498687664</v>
      </c>
      <c r="CW12" s="15">
        <v>0.42443064182194618</v>
      </c>
      <c r="CX12" s="15">
        <v>8.6956521739130432E-2</v>
      </c>
      <c r="CY12" s="15">
        <v>0.24637681159420291</v>
      </c>
      <c r="CZ12" s="15">
        <v>0.24223602484472051</v>
      </c>
      <c r="DA12" s="15"/>
      <c r="DB12" s="15"/>
      <c r="DC12" s="16">
        <v>4.3094339622641513</v>
      </c>
      <c r="DD12" s="16">
        <v>4.2716981132075471</v>
      </c>
      <c r="DE12" s="16">
        <v>3.9151138716356106</v>
      </c>
      <c r="DF12" s="15"/>
      <c r="DG12" s="15"/>
      <c r="DH12" s="16">
        <v>3.6923076923076925</v>
      </c>
      <c r="DI12" s="15"/>
      <c r="DJ12" s="15"/>
      <c r="DK12" s="16">
        <v>3.5568181818181817</v>
      </c>
      <c r="DL12" s="16">
        <v>3.8260869565217392</v>
      </c>
      <c r="DM12" s="16">
        <v>4.0869565217391308</v>
      </c>
      <c r="DN12" s="16">
        <v>3.6949152542372881</v>
      </c>
      <c r="DO12" s="17"/>
      <c r="DP12" s="17"/>
      <c r="DQ12" s="16">
        <v>3.7287784679089029</v>
      </c>
      <c r="DR12" s="15">
        <v>8.2815734989648032E-2</v>
      </c>
      <c r="DS12" s="15">
        <v>0.66666666666666663</v>
      </c>
      <c r="DT12" s="15">
        <v>0.15113871635610765</v>
      </c>
      <c r="DU12" s="15">
        <v>9.9378881987577633E-2</v>
      </c>
      <c r="DV12" s="15">
        <v>0.32091097308488614</v>
      </c>
      <c r="DW12" s="15">
        <v>0.14492753623188406</v>
      </c>
      <c r="DX12" s="15">
        <v>0.19254658385093168</v>
      </c>
      <c r="DY12" s="15">
        <v>0.20496894409937888</v>
      </c>
      <c r="DZ12" s="15">
        <v>0.13664596273291926</v>
      </c>
    </row>
    <row r="13" spans="1:130" x14ac:dyDescent="0.25">
      <c r="A13" s="30" t="s">
        <v>154</v>
      </c>
      <c r="B13" s="15">
        <v>0</v>
      </c>
      <c r="C13" s="15">
        <v>2.8985507246376812E-2</v>
      </c>
      <c r="D13" s="15">
        <v>0.36231884057971014</v>
      </c>
      <c r="E13" s="15">
        <v>0.49275362318840582</v>
      </c>
      <c r="F13" s="15">
        <v>0.11594202898550725</v>
      </c>
      <c r="G13" s="15"/>
      <c r="H13" s="15"/>
      <c r="I13" s="15">
        <v>0.21739130434782608</v>
      </c>
      <c r="J13" s="15">
        <v>0.78260869565217395</v>
      </c>
      <c r="K13" s="15"/>
      <c r="L13" s="15"/>
      <c r="M13" s="16">
        <v>3.75</v>
      </c>
      <c r="N13" s="15"/>
      <c r="O13" s="15"/>
      <c r="P13" s="16">
        <v>4.3684210526315788</v>
      </c>
      <c r="Q13" s="15"/>
      <c r="R13" s="15"/>
      <c r="S13" s="16">
        <v>4.0714285714285712</v>
      </c>
      <c r="T13" s="16">
        <v>3.9375</v>
      </c>
      <c r="U13" s="16">
        <v>4</v>
      </c>
      <c r="V13" s="16">
        <v>3.75</v>
      </c>
      <c r="W13" s="16">
        <v>4.0625</v>
      </c>
      <c r="X13" s="16">
        <v>3.4666666666666668</v>
      </c>
      <c r="Y13" s="16">
        <v>3.8</v>
      </c>
      <c r="Z13" s="16">
        <v>3.9285714285714284</v>
      </c>
      <c r="AA13" s="16">
        <v>3.810810810810811</v>
      </c>
      <c r="AB13" s="16">
        <v>3.7837837837837838</v>
      </c>
      <c r="AC13" s="16">
        <v>3.1351351351351351</v>
      </c>
      <c r="AD13" s="16">
        <v>3.6756756756756759</v>
      </c>
      <c r="AE13" s="16">
        <v>3.9666666666666668</v>
      </c>
      <c r="AF13" s="16">
        <v>4.0666666666666664</v>
      </c>
      <c r="AG13" s="16">
        <v>3.7333333333333334</v>
      </c>
      <c r="AH13" s="16">
        <v>4.0333333333333332</v>
      </c>
      <c r="AI13" s="15"/>
      <c r="AJ13" s="15"/>
      <c r="AK13" s="16">
        <v>4.78125</v>
      </c>
      <c r="AL13" s="16">
        <v>4.8125</v>
      </c>
      <c r="AM13" s="16">
        <v>4.9375</v>
      </c>
      <c r="AN13" s="16">
        <v>3.6666666666666665</v>
      </c>
      <c r="AO13" s="16">
        <v>3.5333333333333332</v>
      </c>
      <c r="AP13" s="16">
        <v>3.2857142857142856</v>
      </c>
      <c r="AQ13" s="16">
        <v>3.5384615384615383</v>
      </c>
      <c r="AR13" s="16">
        <v>3.4666666666666668</v>
      </c>
      <c r="AS13" s="16">
        <v>3.8039215686274508</v>
      </c>
      <c r="AT13" s="15"/>
      <c r="AU13" s="15"/>
      <c r="AV13" s="16">
        <v>3.5128205128205128</v>
      </c>
      <c r="AW13" s="16">
        <v>3.1282051282051282</v>
      </c>
      <c r="AX13" s="16">
        <v>4.1025641025641022</v>
      </c>
      <c r="AY13" s="15"/>
      <c r="AZ13" s="15"/>
      <c r="BA13" s="16">
        <v>4.3611111111111107</v>
      </c>
      <c r="BB13" s="16">
        <v>4</v>
      </c>
      <c r="BC13" s="16">
        <v>4</v>
      </c>
      <c r="BD13" s="16">
        <v>4.2173913043478262</v>
      </c>
      <c r="BE13" s="16">
        <v>4.1594202898550723</v>
      </c>
      <c r="BF13" s="16">
        <v>4.2898550724637685</v>
      </c>
      <c r="BG13" s="16">
        <v>4.0434782608695654</v>
      </c>
      <c r="BH13" s="16">
        <v>3.9411764705882355</v>
      </c>
      <c r="BI13" s="16">
        <v>3.9696969696969697</v>
      </c>
      <c r="BJ13" s="16">
        <v>4.5454545454545459</v>
      </c>
      <c r="BK13" s="16">
        <v>4.9545454545454541</v>
      </c>
      <c r="BL13" s="16">
        <v>3.9767441860465116</v>
      </c>
      <c r="BM13" s="16">
        <v>4.0166666666666666</v>
      </c>
      <c r="BN13" s="16">
        <v>3.6666666666666665</v>
      </c>
      <c r="BO13" s="16">
        <v>4.4000000000000004</v>
      </c>
      <c r="BP13" s="16">
        <v>3.8571428571428572</v>
      </c>
      <c r="BQ13" s="16">
        <v>3.7391304347826089</v>
      </c>
      <c r="BR13" s="16">
        <v>3.8787878787878789</v>
      </c>
      <c r="BS13" s="16">
        <v>3.8656716417910446</v>
      </c>
      <c r="BT13" s="16">
        <v>3.7941176470588234</v>
      </c>
      <c r="BU13" s="16">
        <v>4.1587301587301591</v>
      </c>
      <c r="BV13" s="16">
        <v>4.3030303030303028</v>
      </c>
      <c r="BW13" s="16">
        <v>4.25</v>
      </c>
      <c r="BX13" s="16">
        <v>4.081967213114754</v>
      </c>
      <c r="BY13" s="16">
        <v>4.1833333333333336</v>
      </c>
      <c r="BZ13" s="16">
        <v>4.5735294117647056</v>
      </c>
      <c r="CA13" s="16">
        <v>3.746031746031746</v>
      </c>
      <c r="CB13" s="16">
        <v>3.7142857142857144</v>
      </c>
      <c r="CC13" s="16">
        <v>4.1489361702127656</v>
      </c>
      <c r="CD13" s="16">
        <v>4.0625</v>
      </c>
      <c r="CE13" s="16">
        <v>4.2195121951219514</v>
      </c>
      <c r="CF13" s="16">
        <v>3.9855072463768115</v>
      </c>
      <c r="CG13" s="16">
        <v>4.3913043478260869</v>
      </c>
      <c r="CH13" s="16">
        <v>4.1594202898550723</v>
      </c>
      <c r="CI13" s="16">
        <v>3.890625</v>
      </c>
      <c r="CJ13" s="16">
        <v>3.8888888888888888</v>
      </c>
      <c r="CK13" s="16">
        <v>4.3650793650793647</v>
      </c>
      <c r="CL13" s="16">
        <v>4.8656716417910451</v>
      </c>
      <c r="CM13" s="16">
        <v>4.4925373134328357</v>
      </c>
      <c r="CN13" s="16">
        <v>4.2407407407407405</v>
      </c>
      <c r="CO13" s="15">
        <v>0.13043478260869565</v>
      </c>
      <c r="CP13" s="15">
        <v>0.66666666666666663</v>
      </c>
      <c r="CQ13" s="15">
        <v>0.20289855072463769</v>
      </c>
      <c r="CR13" s="15">
        <v>0</v>
      </c>
      <c r="CS13" s="16">
        <v>4.4745762711864403</v>
      </c>
      <c r="CT13" s="16">
        <v>4.3559322033898304</v>
      </c>
      <c r="CU13" s="16">
        <v>4.2</v>
      </c>
      <c r="CV13" s="16">
        <v>4.2</v>
      </c>
      <c r="CW13" s="15">
        <v>0.17391304347826086</v>
      </c>
      <c r="CX13" s="15">
        <v>0.2608695652173913</v>
      </c>
      <c r="CY13" s="15">
        <v>0.44927536231884058</v>
      </c>
      <c r="CZ13" s="15">
        <v>0.11594202898550725</v>
      </c>
      <c r="DA13" s="15"/>
      <c r="DB13" s="15"/>
      <c r="DC13" s="16">
        <v>4.4821428571428568</v>
      </c>
      <c r="DD13" s="16">
        <v>4.4561403508771926</v>
      </c>
      <c r="DE13" s="16">
        <v>4.1739130434782608</v>
      </c>
      <c r="DF13" s="15"/>
      <c r="DG13" s="15"/>
      <c r="DH13" s="16">
        <v>3.875</v>
      </c>
      <c r="DI13" s="15"/>
      <c r="DJ13" s="15"/>
      <c r="DK13" s="16">
        <v>3.3571428571428572</v>
      </c>
      <c r="DL13" s="16">
        <v>4.3571428571428568</v>
      </c>
      <c r="DM13" s="16">
        <v>4.5</v>
      </c>
      <c r="DN13" s="16">
        <v>3.9459459459459461</v>
      </c>
      <c r="DO13" s="17"/>
      <c r="DP13" s="17"/>
      <c r="DQ13" s="16">
        <v>3.9275362318840581</v>
      </c>
      <c r="DR13" s="15">
        <v>0.20289855072463769</v>
      </c>
      <c r="DS13" s="15">
        <v>0.53623188405797106</v>
      </c>
      <c r="DT13" s="15">
        <v>0.2318840579710145</v>
      </c>
      <c r="DU13" s="15">
        <v>2.8985507246376812E-2</v>
      </c>
      <c r="DV13" s="15">
        <v>0.36231884057971014</v>
      </c>
      <c r="DW13" s="15">
        <v>5.7971014492753624E-2</v>
      </c>
      <c r="DX13" s="15">
        <v>0.15942028985507245</v>
      </c>
      <c r="DY13" s="15">
        <v>0.2608695652173913</v>
      </c>
      <c r="DZ13" s="15">
        <v>0.15942028985507245</v>
      </c>
    </row>
    <row r="14" spans="1:130" x14ac:dyDescent="0.25">
      <c r="A14" s="30" t="s">
        <v>155</v>
      </c>
      <c r="B14" s="15">
        <v>0</v>
      </c>
      <c r="C14" s="15">
        <v>0.19230769230769232</v>
      </c>
      <c r="D14" s="15">
        <v>0.34615384615384615</v>
      </c>
      <c r="E14" s="15">
        <v>0.44230769230769229</v>
      </c>
      <c r="F14" s="15">
        <v>1.9230769230769232E-2</v>
      </c>
      <c r="G14" s="15"/>
      <c r="H14" s="15"/>
      <c r="I14" s="15">
        <v>0.42307692307692307</v>
      </c>
      <c r="J14" s="15">
        <v>0.57692307692307687</v>
      </c>
      <c r="K14" s="15">
        <v>0.83333333333333337</v>
      </c>
      <c r="L14" s="15">
        <v>0.16666666666666666</v>
      </c>
      <c r="M14" s="16">
        <v>2.6666666666666665</v>
      </c>
      <c r="N14" s="15">
        <v>0.94444444444444442</v>
      </c>
      <c r="O14" s="15">
        <v>5.5555555555555552E-2</v>
      </c>
      <c r="P14" s="16">
        <v>3.1111111111111112</v>
      </c>
      <c r="Q14" s="15">
        <v>0.94117647058823528</v>
      </c>
      <c r="R14" s="15">
        <v>5.8823529411764705E-2</v>
      </c>
      <c r="S14" s="16">
        <v>3.4117647058823528</v>
      </c>
      <c r="T14" s="16">
        <v>2.8</v>
      </c>
      <c r="U14" s="16">
        <v>2.2799999999999998</v>
      </c>
      <c r="V14" s="16">
        <v>2.12</v>
      </c>
      <c r="W14" s="16">
        <v>2.44</v>
      </c>
      <c r="X14" s="16">
        <v>2.4500000000000002</v>
      </c>
      <c r="Y14" s="16">
        <v>2.8095238095238093</v>
      </c>
      <c r="Z14" s="16">
        <v>2.5714285714285716</v>
      </c>
      <c r="AA14" s="16">
        <v>2.9285714285714284</v>
      </c>
      <c r="AB14" s="16">
        <v>2.8928571428571428</v>
      </c>
      <c r="AC14" s="16">
        <v>2.4285714285714284</v>
      </c>
      <c r="AD14" s="16">
        <v>2.7142857142857144</v>
      </c>
      <c r="AE14" s="16">
        <v>2.7272727272727271</v>
      </c>
      <c r="AF14" s="16">
        <v>3</v>
      </c>
      <c r="AG14" s="16">
        <v>2.4545454545454546</v>
      </c>
      <c r="AH14" s="16">
        <v>3</v>
      </c>
      <c r="AI14" s="15">
        <v>0.76190476190476186</v>
      </c>
      <c r="AJ14" s="15">
        <v>0.23809523809523808</v>
      </c>
      <c r="AK14" s="16">
        <v>3.2857142857142856</v>
      </c>
      <c r="AL14" s="16">
        <v>3.4285714285714284</v>
      </c>
      <c r="AM14" s="16">
        <v>3.4761904761904763</v>
      </c>
      <c r="AN14" s="16">
        <v>2.0909090909090908</v>
      </c>
      <c r="AO14" s="16">
        <v>1.9090909090909092</v>
      </c>
      <c r="AP14" s="16">
        <v>1.7272727272727273</v>
      </c>
      <c r="AQ14" s="16">
        <v>2.35</v>
      </c>
      <c r="AR14" s="16">
        <v>2.4545454545454546</v>
      </c>
      <c r="AS14" s="16">
        <v>3.0270270270270272</v>
      </c>
      <c r="AT14" s="15">
        <v>0.58333333333333337</v>
      </c>
      <c r="AU14" s="15">
        <v>0.41666666666666669</v>
      </c>
      <c r="AV14" s="16">
        <v>2.6666666666666665</v>
      </c>
      <c r="AW14" s="16">
        <v>2.5416666666666665</v>
      </c>
      <c r="AX14" s="16">
        <v>3.625</v>
      </c>
      <c r="AY14" s="15">
        <v>0.80952380952380953</v>
      </c>
      <c r="AZ14" s="15">
        <v>0.19047619047619047</v>
      </c>
      <c r="BA14" s="16">
        <v>2.9523809523809526</v>
      </c>
      <c r="BB14" s="16">
        <v>2.7142857142857144</v>
      </c>
      <c r="BC14" s="16">
        <v>3</v>
      </c>
      <c r="BD14" s="16">
        <v>3.4807692307692308</v>
      </c>
      <c r="BE14" s="16">
        <v>3.1568627450980391</v>
      </c>
      <c r="BF14" s="16">
        <v>3.5961538461538463</v>
      </c>
      <c r="BG14" s="16">
        <v>3.6346153846153846</v>
      </c>
      <c r="BH14" s="16">
        <v>2.9411764705882355</v>
      </c>
      <c r="BI14" s="16">
        <v>3.14</v>
      </c>
      <c r="BJ14" s="16">
        <v>3.5744680851063828</v>
      </c>
      <c r="BK14" s="16">
        <v>4.2857142857142856</v>
      </c>
      <c r="BL14" s="16">
        <v>2.375</v>
      </c>
      <c r="BM14" s="16">
        <v>2.5952380952380953</v>
      </c>
      <c r="BN14" s="16">
        <v>2.3958333333333335</v>
      </c>
      <c r="BO14" s="16">
        <v>3.5714285714285716</v>
      </c>
      <c r="BP14" s="16">
        <v>2.9361702127659575</v>
      </c>
      <c r="BQ14" s="16">
        <v>3.1153846153846154</v>
      </c>
      <c r="BR14" s="16">
        <v>2.7115384615384617</v>
      </c>
      <c r="BS14" s="16">
        <v>2.6730769230769229</v>
      </c>
      <c r="BT14" s="16">
        <v>2.8431372549019609</v>
      </c>
      <c r="BU14" s="16">
        <v>3.4313725490196076</v>
      </c>
      <c r="BV14" s="16">
        <v>3.7058823529411766</v>
      </c>
      <c r="BW14" s="16">
        <v>3.1730769230769229</v>
      </c>
      <c r="BX14" s="16">
        <v>2.8913043478260869</v>
      </c>
      <c r="BY14" s="16">
        <v>2.9750000000000001</v>
      </c>
      <c r="BZ14" s="16">
        <v>3.02</v>
      </c>
      <c r="CA14" s="16">
        <v>3.9183673469387754</v>
      </c>
      <c r="CB14" s="16">
        <v>3.8163265306122449</v>
      </c>
      <c r="CC14" s="16">
        <v>3.9210526315789473</v>
      </c>
      <c r="CD14" s="16">
        <v>3.4210526315789473</v>
      </c>
      <c r="CE14" s="16">
        <v>3.3333333333333335</v>
      </c>
      <c r="CF14" s="16">
        <v>3.3653846153846154</v>
      </c>
      <c r="CG14" s="16">
        <v>3.7307692307692308</v>
      </c>
      <c r="CH14" s="16">
        <v>3.7058823529411766</v>
      </c>
      <c r="CI14" s="16">
        <v>2.3555555555555556</v>
      </c>
      <c r="CJ14" s="16">
        <v>2.6666666666666665</v>
      </c>
      <c r="CK14" s="16">
        <v>3.4117647058823528</v>
      </c>
      <c r="CL14" s="16">
        <v>4.333333333333333</v>
      </c>
      <c r="CM14" s="16">
        <v>4.18</v>
      </c>
      <c r="CN14" s="16">
        <v>4.0487804878048781</v>
      </c>
      <c r="CO14" s="15">
        <v>0.17307692307692307</v>
      </c>
      <c r="CP14" s="15">
        <v>0.69230769230769229</v>
      </c>
      <c r="CQ14" s="15">
        <v>9.6153846153846159E-2</v>
      </c>
      <c r="CR14" s="15">
        <v>3.8461538461538464E-2</v>
      </c>
      <c r="CS14" s="16">
        <v>4.166666666666667</v>
      </c>
      <c r="CT14" s="16">
        <v>3.9761904761904763</v>
      </c>
      <c r="CU14" s="16">
        <v>3.6585365853658538</v>
      </c>
      <c r="CV14" s="16">
        <v>3.6585365853658538</v>
      </c>
      <c r="CW14" s="15">
        <v>0.55769230769230771</v>
      </c>
      <c r="CX14" s="15">
        <v>0.11538461538461539</v>
      </c>
      <c r="CY14" s="15">
        <v>0.15384615384615385</v>
      </c>
      <c r="CZ14" s="15">
        <v>0.17307692307692307</v>
      </c>
      <c r="DA14" s="15">
        <v>0.91304347826086951</v>
      </c>
      <c r="DB14" s="15">
        <v>8.6956521739130432E-2</v>
      </c>
      <c r="DC14" s="16">
        <v>3.6818181818181817</v>
      </c>
      <c r="DD14" s="16">
        <v>3.4545454545454546</v>
      </c>
      <c r="DE14" s="16">
        <v>3.1346153846153846</v>
      </c>
      <c r="DF14" s="15">
        <v>0.76190476190476186</v>
      </c>
      <c r="DG14" s="15">
        <v>0.23809523809523808</v>
      </c>
      <c r="DH14" s="16">
        <v>2.7142857142857144</v>
      </c>
      <c r="DI14" s="15">
        <v>0.92307692307692313</v>
      </c>
      <c r="DJ14" s="15">
        <v>7.6923076923076927E-2</v>
      </c>
      <c r="DK14" s="16">
        <v>2.2307692307692308</v>
      </c>
      <c r="DL14" s="16">
        <v>3.6190476190476191</v>
      </c>
      <c r="DM14" s="16">
        <v>3.5238095238095237</v>
      </c>
      <c r="DN14" s="16">
        <v>2.8484848484848486</v>
      </c>
      <c r="DO14" s="17">
        <v>3.1730769230769229</v>
      </c>
      <c r="DP14" s="17">
        <v>3.0384615384615383</v>
      </c>
      <c r="DQ14" s="16"/>
      <c r="DR14" s="15">
        <v>0.13461538461538461</v>
      </c>
      <c r="DS14" s="15">
        <v>0.57692307692307687</v>
      </c>
      <c r="DT14" s="15">
        <v>0.25</v>
      </c>
      <c r="DU14" s="15">
        <v>3.8461538461538464E-2</v>
      </c>
      <c r="DV14" s="15">
        <v>0.26923076923076922</v>
      </c>
      <c r="DW14" s="15">
        <v>7.6923076923076927E-2</v>
      </c>
      <c r="DX14" s="15">
        <v>0.23076923076923078</v>
      </c>
      <c r="DY14" s="15">
        <v>0.28846153846153844</v>
      </c>
      <c r="DZ14" s="15">
        <v>0.13461538461538461</v>
      </c>
    </row>
    <row r="15" spans="1:130" x14ac:dyDescent="0.25">
      <c r="A15" s="30" t="s">
        <v>156</v>
      </c>
      <c r="B15" s="15">
        <v>0</v>
      </c>
      <c r="C15" s="15">
        <v>9.3023255813953487E-2</v>
      </c>
      <c r="D15" s="15">
        <v>0.60465116279069764</v>
      </c>
      <c r="E15" s="15">
        <v>0.2558139534883721</v>
      </c>
      <c r="F15" s="15">
        <v>4.6511627906976702E-2</v>
      </c>
      <c r="G15" s="15">
        <v>0.60465116279069764</v>
      </c>
      <c r="H15" s="15">
        <v>0.39534883720930231</v>
      </c>
      <c r="I15" s="15">
        <v>0.37209302325581395</v>
      </c>
      <c r="J15" s="15">
        <v>0.62790697674418605</v>
      </c>
      <c r="K15" s="15">
        <v>1</v>
      </c>
      <c r="L15" s="15">
        <v>0</v>
      </c>
      <c r="M15" s="16">
        <v>3.3333333333333335</v>
      </c>
      <c r="N15" s="15">
        <v>0.875</v>
      </c>
      <c r="O15" s="15">
        <v>0.125</v>
      </c>
      <c r="P15" s="16">
        <v>3.875</v>
      </c>
      <c r="Q15" s="15">
        <v>1</v>
      </c>
      <c r="R15" s="15">
        <v>0</v>
      </c>
      <c r="S15" s="16">
        <v>3.7142857142857144</v>
      </c>
      <c r="T15" s="16">
        <v>3.6363636363636362</v>
      </c>
      <c r="U15" s="16">
        <v>3.3636363636363638</v>
      </c>
      <c r="V15" s="16">
        <v>3</v>
      </c>
      <c r="W15" s="16">
        <v>3</v>
      </c>
      <c r="X15" s="16">
        <v>2.8461538461538463</v>
      </c>
      <c r="Y15" s="16">
        <v>4</v>
      </c>
      <c r="Z15" s="16">
        <v>3.5</v>
      </c>
      <c r="AA15" s="16">
        <v>3.3913043478260869</v>
      </c>
      <c r="AB15" s="16">
        <v>3.5652173913043477</v>
      </c>
      <c r="AC15" s="16">
        <v>3.0434782608695654</v>
      </c>
      <c r="AD15" s="16">
        <v>3.1739130434782608</v>
      </c>
      <c r="AE15" s="16">
        <v>4</v>
      </c>
      <c r="AF15" s="16">
        <v>4</v>
      </c>
      <c r="AG15" s="16">
        <v>3.75</v>
      </c>
      <c r="AH15" s="16">
        <v>4</v>
      </c>
      <c r="AI15" s="15">
        <v>0.5</v>
      </c>
      <c r="AJ15" s="15">
        <v>0.5</v>
      </c>
      <c r="AK15" s="16">
        <v>4.333333333333333</v>
      </c>
      <c r="AL15" s="16">
        <v>4.5</v>
      </c>
      <c r="AM15" s="16">
        <v>3.5</v>
      </c>
      <c r="AN15" s="16">
        <v>3.375</v>
      </c>
      <c r="AO15" s="16">
        <v>2.875</v>
      </c>
      <c r="AP15" s="16">
        <v>3.4375</v>
      </c>
      <c r="AQ15" s="16">
        <v>3.5</v>
      </c>
      <c r="AR15" s="16">
        <v>3.3125</v>
      </c>
      <c r="AS15" s="16">
        <v>3.3870967741935485</v>
      </c>
      <c r="AT15" s="15">
        <v>0.35</v>
      </c>
      <c r="AU15" s="15">
        <v>0.65</v>
      </c>
      <c r="AV15" s="16">
        <v>3.3</v>
      </c>
      <c r="AW15" s="16">
        <v>2.7</v>
      </c>
      <c r="AX15" s="16">
        <v>3.9</v>
      </c>
      <c r="AY15" s="15">
        <v>0.59090909090909094</v>
      </c>
      <c r="AZ15" s="15">
        <v>0.40909090909090912</v>
      </c>
      <c r="BA15" s="16">
        <v>4.2272727272727275</v>
      </c>
      <c r="BB15" s="16">
        <v>3.4545454545454546</v>
      </c>
      <c r="BC15" s="16">
        <v>3.5</v>
      </c>
      <c r="BD15" s="16">
        <v>3.3720930232558142</v>
      </c>
      <c r="BE15" s="16">
        <v>3.5813953488372094</v>
      </c>
      <c r="BF15" s="16">
        <v>3.4186046511627906</v>
      </c>
      <c r="BG15" s="16">
        <v>3.6511627906976742</v>
      </c>
      <c r="BH15" s="16">
        <v>3.558139534883721</v>
      </c>
      <c r="BI15" s="16">
        <v>3.3953488372093021</v>
      </c>
      <c r="BJ15" s="16">
        <v>4.166666666666667</v>
      </c>
      <c r="BK15" s="16">
        <v>4.4523809523809526</v>
      </c>
      <c r="BL15" s="16">
        <v>3.6111111111111112</v>
      </c>
      <c r="BM15" s="16">
        <v>3.236842105263158</v>
      </c>
      <c r="BN15" s="16">
        <v>2.95</v>
      </c>
      <c r="BO15" s="16">
        <v>4.0256410256410255</v>
      </c>
      <c r="BP15" s="16">
        <v>2.8461538461538463</v>
      </c>
      <c r="BQ15" s="16">
        <v>3.13953488372093</v>
      </c>
      <c r="BR15" s="16">
        <v>3.4883720930232558</v>
      </c>
      <c r="BS15" s="16">
        <v>3.4651162790697674</v>
      </c>
      <c r="BT15" s="16">
        <v>3.3953488372093021</v>
      </c>
      <c r="BU15" s="16">
        <v>3.6511627906976742</v>
      </c>
      <c r="BV15" s="16">
        <v>3.86046511627907</v>
      </c>
      <c r="BW15" s="16">
        <v>3.6046511627906979</v>
      </c>
      <c r="BX15" s="16">
        <v>3.5</v>
      </c>
      <c r="BY15" s="16">
        <v>3.4473684210526314</v>
      </c>
      <c r="BZ15" s="16">
        <v>3.5121951219512195</v>
      </c>
      <c r="CA15" s="16">
        <v>3.2439024390243905</v>
      </c>
      <c r="CB15" s="16">
        <v>3.2195121951219514</v>
      </c>
      <c r="CC15" s="16">
        <v>3.375</v>
      </c>
      <c r="CD15" s="16">
        <v>3</v>
      </c>
      <c r="CE15" s="16">
        <v>3.2777777777777777</v>
      </c>
      <c r="CF15" s="16">
        <v>3.3720930232558142</v>
      </c>
      <c r="CG15" s="16">
        <v>4.6279069767441863</v>
      </c>
      <c r="CH15" s="16">
        <v>4.6744186046511631</v>
      </c>
      <c r="CI15" s="16">
        <v>4.3499999999999996</v>
      </c>
      <c r="CJ15" s="16">
        <v>4.4615384615384617</v>
      </c>
      <c r="CK15" s="16">
        <v>4.0238095238095237</v>
      </c>
      <c r="CL15" s="16">
        <v>5.1428571428571432</v>
      </c>
      <c r="CM15" s="16">
        <v>4.7619047619047619</v>
      </c>
      <c r="CN15" s="16">
        <v>4.617647058823529</v>
      </c>
      <c r="CO15" s="15">
        <v>0.11627906976744186</v>
      </c>
      <c r="CP15" s="15">
        <v>0.58139534883720934</v>
      </c>
      <c r="CQ15" s="15">
        <v>0.20930232558139536</v>
      </c>
      <c r="CR15" s="15">
        <v>9.3023255813953487E-2</v>
      </c>
      <c r="CS15" s="16">
        <v>4.7027027027027026</v>
      </c>
      <c r="CT15" s="16">
        <v>4.4594594594594597</v>
      </c>
      <c r="CU15" s="16">
        <v>4.1351351351351351</v>
      </c>
      <c r="CV15" s="16">
        <v>4.1621621621621623</v>
      </c>
      <c r="CW15" s="15">
        <v>6.9767441860465115E-2</v>
      </c>
      <c r="CX15" s="15">
        <v>0.18604651162790697</v>
      </c>
      <c r="CY15" s="15">
        <v>0.34883720930232559</v>
      </c>
      <c r="CZ15" s="15">
        <v>0.39534883720930231</v>
      </c>
      <c r="DA15" s="15">
        <v>0.75</v>
      </c>
      <c r="DB15" s="15">
        <v>0.25</v>
      </c>
      <c r="DC15" s="16">
        <v>4.375</v>
      </c>
      <c r="DD15" s="16">
        <v>3.9</v>
      </c>
      <c r="DE15" s="16">
        <v>3.9767441860465116</v>
      </c>
      <c r="DF15" s="15">
        <v>0.8571428571428571</v>
      </c>
      <c r="DG15" s="15">
        <v>0.14285714285714285</v>
      </c>
      <c r="DH15" s="16">
        <v>4.5714285714285712</v>
      </c>
      <c r="DI15" s="15">
        <v>0.77777777777777779</v>
      </c>
      <c r="DJ15" s="15">
        <v>0.22222222222222221</v>
      </c>
      <c r="DK15" s="16">
        <v>4</v>
      </c>
      <c r="DL15" s="16">
        <v>4.666666666666667</v>
      </c>
      <c r="DM15" s="16">
        <v>4.666666666666667</v>
      </c>
      <c r="DN15" s="16">
        <v>4.1333333333333337</v>
      </c>
      <c r="DO15" s="17">
        <v>3.6046511627906979</v>
      </c>
      <c r="DP15" s="17">
        <v>3.6279069767441858</v>
      </c>
      <c r="DQ15" s="16"/>
      <c r="DR15" s="15">
        <v>0.18604651162790697</v>
      </c>
      <c r="DS15" s="15">
        <v>0.46511627906976744</v>
      </c>
      <c r="DT15" s="15">
        <v>0.30232558139534882</v>
      </c>
      <c r="DU15" s="15">
        <v>4.6511627906976744E-2</v>
      </c>
      <c r="DV15" s="15">
        <v>0.34883720930232559</v>
      </c>
      <c r="DW15" s="15">
        <v>0.11627906976744186</v>
      </c>
      <c r="DX15" s="15">
        <v>0.18604651162790697</v>
      </c>
      <c r="DY15" s="15">
        <v>0.27906976744186046</v>
      </c>
      <c r="DZ15" s="15">
        <v>6.9767441860465115E-2</v>
      </c>
    </row>
    <row r="16" spans="1:130" x14ac:dyDescent="0.25">
      <c r="A16" s="30" t="s">
        <v>157</v>
      </c>
      <c r="B16" s="15">
        <v>9.5693779904306216E-3</v>
      </c>
      <c r="C16" s="15">
        <v>0.11323763955342903</v>
      </c>
      <c r="D16" s="15">
        <v>0.42902711323763953</v>
      </c>
      <c r="E16" s="15">
        <v>0.39393939393939392</v>
      </c>
      <c r="F16" s="15">
        <v>5.4226475279106859E-2</v>
      </c>
      <c r="G16" s="15">
        <v>0.43062200956937802</v>
      </c>
      <c r="H16" s="15">
        <v>0.56937799043062198</v>
      </c>
      <c r="I16" s="15">
        <v>0.21850079744816586</v>
      </c>
      <c r="J16" s="15">
        <v>0.78149920255183414</v>
      </c>
      <c r="K16" s="15">
        <v>0.72413793103448276</v>
      </c>
      <c r="L16" s="15">
        <v>0.27586206896551724</v>
      </c>
      <c r="M16" s="16">
        <v>3.4482758620689653</v>
      </c>
      <c r="N16" s="15">
        <v>0.87005649717514122</v>
      </c>
      <c r="O16" s="15">
        <v>0.12994350282485875</v>
      </c>
      <c r="P16" s="16">
        <v>4.1864406779661021</v>
      </c>
      <c r="Q16" s="15">
        <v>0.92156862745098034</v>
      </c>
      <c r="R16" s="15">
        <v>7.8431372549019607E-2</v>
      </c>
      <c r="S16" s="16">
        <v>4.477124183006536</v>
      </c>
      <c r="T16" s="16">
        <v>3.8322147651006713</v>
      </c>
      <c r="U16" s="16">
        <v>3.563758389261745</v>
      </c>
      <c r="V16" s="16">
        <v>3.3691275167785233</v>
      </c>
      <c r="W16" s="16">
        <v>3.8053691275167787</v>
      </c>
      <c r="X16" s="16">
        <v>3.2440944881889764</v>
      </c>
      <c r="Y16" s="16">
        <v>3.796875</v>
      </c>
      <c r="Z16" s="16">
        <v>3.7692307692307692</v>
      </c>
      <c r="AA16" s="16">
        <v>3.7557003257328989</v>
      </c>
      <c r="AB16" s="16">
        <v>3.9511400651465798</v>
      </c>
      <c r="AC16" s="16">
        <v>3.4267100977198699</v>
      </c>
      <c r="AD16" s="16">
        <v>3.9087947882736156</v>
      </c>
      <c r="AE16" s="16">
        <v>3.6545454545454548</v>
      </c>
      <c r="AF16" s="16">
        <v>3.8090909090909091</v>
      </c>
      <c r="AG16" s="16">
        <v>3.581818181818182</v>
      </c>
      <c r="AH16" s="16">
        <v>3.8545454545454545</v>
      </c>
      <c r="AI16" s="15">
        <v>0.64485981308411211</v>
      </c>
      <c r="AJ16" s="15">
        <v>0.35514018691588783</v>
      </c>
      <c r="AK16" s="16">
        <v>4.2803738317757007</v>
      </c>
      <c r="AL16" s="16">
        <v>4.3831775700934577</v>
      </c>
      <c r="AM16" s="16">
        <v>4.4579439252336446</v>
      </c>
      <c r="AN16" s="16">
        <v>3.4705882352941178</v>
      </c>
      <c r="AO16" s="16">
        <v>3.051094890510949</v>
      </c>
      <c r="AP16" s="16">
        <v>3.1590909090909092</v>
      </c>
      <c r="AQ16" s="16">
        <v>3.52</v>
      </c>
      <c r="AR16" s="16">
        <v>3.585185185185185</v>
      </c>
      <c r="AS16" s="16">
        <v>3.8531468531468533</v>
      </c>
      <c r="AT16" s="15">
        <v>0.51269035532994922</v>
      </c>
      <c r="AU16" s="15">
        <v>0.48730964467005078</v>
      </c>
      <c r="AV16" s="16">
        <v>3.5380710659898478</v>
      </c>
      <c r="AW16" s="16">
        <v>3.4162436548223352</v>
      </c>
      <c r="AX16" s="16">
        <v>4.1624365482233499</v>
      </c>
      <c r="AY16" s="15">
        <v>0.71532846715328469</v>
      </c>
      <c r="AZ16" s="15">
        <v>0.28467153284671531</v>
      </c>
      <c r="BA16" s="16">
        <v>3.9671532846715327</v>
      </c>
      <c r="BB16" s="16">
        <v>3.2883211678832116</v>
      </c>
      <c r="BC16" s="16">
        <v>3.4781021897810218</v>
      </c>
      <c r="BD16" s="16">
        <v>3.532258064516129</v>
      </c>
      <c r="BE16" s="16">
        <v>3.5939086294416245</v>
      </c>
      <c r="BF16" s="16">
        <v>3.6391585760517797</v>
      </c>
      <c r="BG16" s="16">
        <v>3.5311475409836066</v>
      </c>
      <c r="BH16" s="16">
        <v>3.543801652892562</v>
      </c>
      <c r="BI16" s="16">
        <v>3.4197952218430032</v>
      </c>
      <c r="BJ16" s="16">
        <v>3.9569120287253141</v>
      </c>
      <c r="BK16" s="16">
        <v>4.450704225352113</v>
      </c>
      <c r="BL16" s="16">
        <v>2.4397590361445785</v>
      </c>
      <c r="BM16" s="16">
        <v>3.1903765690376571</v>
      </c>
      <c r="BN16" s="16">
        <v>3.3117117117117116</v>
      </c>
      <c r="BO16" s="16">
        <v>4.236697247706422</v>
      </c>
      <c r="BP16" s="16">
        <v>3.3914807302231238</v>
      </c>
      <c r="BQ16" s="16">
        <v>3.3572567783094098</v>
      </c>
      <c r="BR16" s="16">
        <v>3.924315619967794</v>
      </c>
      <c r="BS16" s="16">
        <v>3.6451612903225805</v>
      </c>
      <c r="BT16" s="16">
        <v>3.7032258064516128</v>
      </c>
      <c r="BU16" s="16">
        <v>3.9236234458259327</v>
      </c>
      <c r="BV16" s="16">
        <v>4.4266886326194399</v>
      </c>
      <c r="BW16" s="16">
        <v>3.6411483253588517</v>
      </c>
      <c r="BX16" s="16">
        <v>4.0295202952029516</v>
      </c>
      <c r="BY16" s="16">
        <v>3.8392857142857144</v>
      </c>
      <c r="BZ16" s="16">
        <v>3.8884462151394423</v>
      </c>
      <c r="CA16" s="16">
        <v>4.1934931506849313</v>
      </c>
      <c r="CB16" s="16">
        <v>4.1751313485113837</v>
      </c>
      <c r="CC16" s="16">
        <v>4.0746753246753249</v>
      </c>
      <c r="CD16" s="16">
        <v>3.8391959798994977</v>
      </c>
      <c r="CE16" s="16">
        <v>3.8930232558139535</v>
      </c>
      <c r="CF16" s="16">
        <v>3.7416267942583734</v>
      </c>
      <c r="CG16" s="16">
        <v>4.5008103727714746</v>
      </c>
      <c r="CH16" s="16">
        <v>4.4301948051948052</v>
      </c>
      <c r="CI16" s="16">
        <v>3.363138686131387</v>
      </c>
      <c r="CJ16" s="16">
        <v>3.4606741573033708</v>
      </c>
      <c r="CK16" s="16">
        <v>4.0327022375215149</v>
      </c>
      <c r="CL16" s="16">
        <v>5.1107491856677525</v>
      </c>
      <c r="CM16" s="16">
        <v>4.9631490787269685</v>
      </c>
      <c r="CN16" s="16">
        <v>4.7772621809744775</v>
      </c>
      <c r="CO16" s="15">
        <v>9.7288676236044661E-2</v>
      </c>
      <c r="CP16" s="15">
        <v>0.75598086124401909</v>
      </c>
      <c r="CQ16" s="15">
        <v>0.12121212121212122</v>
      </c>
      <c r="CR16" s="15">
        <v>2.5518341307814992E-2</v>
      </c>
      <c r="CS16" s="16">
        <v>4.2382671480144403</v>
      </c>
      <c r="CT16" s="16">
        <v>4.0722021660649821</v>
      </c>
      <c r="CU16" s="16">
        <v>3.9336917562724016</v>
      </c>
      <c r="CV16" s="16">
        <v>3.971171171171171</v>
      </c>
      <c r="CW16" s="15">
        <v>0.24880382775119617</v>
      </c>
      <c r="CX16" s="15">
        <v>0.12759170653907495</v>
      </c>
      <c r="CY16" s="15">
        <v>0.40191387559808611</v>
      </c>
      <c r="CZ16" s="15">
        <v>0.22169059011164274</v>
      </c>
      <c r="DA16" s="15">
        <v>0.79617834394904463</v>
      </c>
      <c r="DB16" s="15">
        <v>0.20382165605095542</v>
      </c>
      <c r="DC16" s="16">
        <v>4.67237687366167</v>
      </c>
      <c r="DD16" s="16">
        <v>4.5738758029978586</v>
      </c>
      <c r="DE16" s="16">
        <v>4.0861244019138754</v>
      </c>
      <c r="DF16" s="15">
        <v>0.83333333333333337</v>
      </c>
      <c r="DG16" s="15">
        <v>0.16666666666666666</v>
      </c>
      <c r="DH16" s="16">
        <v>4.129032258064516</v>
      </c>
      <c r="DI16" s="15">
        <v>0.78102189781021902</v>
      </c>
      <c r="DJ16" s="15">
        <v>0.21897810218978103</v>
      </c>
      <c r="DK16" s="16">
        <v>4.0948905109489049</v>
      </c>
      <c r="DL16" s="16">
        <v>4.3235294117647056</v>
      </c>
      <c r="DM16" s="16">
        <v>4.2892156862745097</v>
      </c>
      <c r="DN16" s="16">
        <v>4.154340836012862</v>
      </c>
      <c r="DO16" s="17">
        <v>3.9234449760765551</v>
      </c>
      <c r="DP16" s="17">
        <v>3.8532695374800636</v>
      </c>
      <c r="DQ16" s="16"/>
      <c r="DR16" s="15">
        <v>4.4657097288676235E-2</v>
      </c>
      <c r="DS16" s="15">
        <v>0.53110047846889952</v>
      </c>
      <c r="DT16" s="15">
        <v>0.32057416267942584</v>
      </c>
      <c r="DU16" s="15">
        <v>0.10366826156299841</v>
      </c>
      <c r="DV16" s="15">
        <v>0.3094098883572568</v>
      </c>
      <c r="DW16" s="15">
        <v>0.10685805422647528</v>
      </c>
      <c r="DX16" s="15">
        <v>0.18022328548644337</v>
      </c>
      <c r="DY16" s="15">
        <v>0.21690590111642744</v>
      </c>
      <c r="DZ16" s="15">
        <v>0.18660287081339713</v>
      </c>
    </row>
    <row r="17" spans="1:130" x14ac:dyDescent="0.25">
      <c r="A17" s="30" t="s">
        <v>158</v>
      </c>
      <c r="B17" s="15">
        <v>3.2608695652173912E-2</v>
      </c>
      <c r="C17" s="15">
        <v>5.434782608695652E-2</v>
      </c>
      <c r="D17" s="15">
        <v>0.35869565217391303</v>
      </c>
      <c r="E17" s="15">
        <v>0.52173913043478259</v>
      </c>
      <c r="F17" s="15">
        <v>3.2608695652173912E-2</v>
      </c>
      <c r="G17" s="15">
        <v>0.13043478260869565</v>
      </c>
      <c r="H17" s="15">
        <v>0.86956521739130432</v>
      </c>
      <c r="I17" s="15">
        <v>0.17391304347826086</v>
      </c>
      <c r="J17" s="15">
        <v>0.82608695652173914</v>
      </c>
      <c r="K17" s="15"/>
      <c r="L17" s="15"/>
      <c r="M17" s="16">
        <v>4.166666666666667</v>
      </c>
      <c r="N17" s="15"/>
      <c r="O17" s="15"/>
      <c r="P17" s="16">
        <v>4.208333333333333</v>
      </c>
      <c r="Q17" s="15"/>
      <c r="R17" s="15"/>
      <c r="S17" s="16">
        <v>4.333333333333333</v>
      </c>
      <c r="T17" s="16">
        <v>2.6896551724137931</v>
      </c>
      <c r="U17" s="16">
        <v>2.6896551724137931</v>
      </c>
      <c r="V17" s="16">
        <v>2.6896551724137931</v>
      </c>
      <c r="W17" s="16">
        <v>2.9310344827586206</v>
      </c>
      <c r="X17" s="16">
        <v>2</v>
      </c>
      <c r="Y17" s="16">
        <v>2.7142857142857144</v>
      </c>
      <c r="Z17" s="16">
        <v>2.2857142857142856</v>
      </c>
      <c r="AA17" s="16">
        <v>3.4249999999999998</v>
      </c>
      <c r="AB17" s="16">
        <v>3.4</v>
      </c>
      <c r="AC17" s="16">
        <v>2.35</v>
      </c>
      <c r="AD17" s="16">
        <v>3.2</v>
      </c>
      <c r="AE17" s="16">
        <v>2.88</v>
      </c>
      <c r="AF17" s="16">
        <v>3.36</v>
      </c>
      <c r="AG17" s="16">
        <v>2.92</v>
      </c>
      <c r="AH17" s="16">
        <v>3.68</v>
      </c>
      <c r="AI17" s="15"/>
      <c r="AJ17" s="15"/>
      <c r="AK17" s="16">
        <v>4.416666666666667</v>
      </c>
      <c r="AL17" s="16">
        <v>4.333333333333333</v>
      </c>
      <c r="AM17" s="16">
        <v>4.166666666666667</v>
      </c>
      <c r="AN17" s="16">
        <v>2.0666666666666669</v>
      </c>
      <c r="AO17" s="16">
        <v>2.3333333333333335</v>
      </c>
      <c r="AP17" s="16">
        <v>2.375</v>
      </c>
      <c r="AQ17" s="16">
        <v>2.3125</v>
      </c>
      <c r="AR17" s="16">
        <v>2.0625</v>
      </c>
      <c r="AS17" s="16">
        <v>3.5964912280701755</v>
      </c>
      <c r="AT17" s="15"/>
      <c r="AU17" s="15"/>
      <c r="AV17" s="16">
        <v>3.5</v>
      </c>
      <c r="AW17" s="16">
        <v>3.2105263157894739</v>
      </c>
      <c r="AX17" s="16">
        <v>4.2368421052631575</v>
      </c>
      <c r="AY17" s="15"/>
      <c r="AZ17" s="15"/>
      <c r="BA17" s="16">
        <v>4.558139534883721</v>
      </c>
      <c r="BB17" s="16">
        <v>4.1162790697674421</v>
      </c>
      <c r="BC17" s="16">
        <v>4.1162790697674421</v>
      </c>
      <c r="BD17" s="16">
        <v>3.4395604395604398</v>
      </c>
      <c r="BE17" s="16">
        <v>3.898876404494382</v>
      </c>
      <c r="BF17" s="16">
        <v>3.7582417582417582</v>
      </c>
      <c r="BG17" s="16">
        <v>3.5164835164835164</v>
      </c>
      <c r="BH17" s="16">
        <v>2.9888888888888889</v>
      </c>
      <c r="BI17" s="16">
        <v>3.4252873563218391</v>
      </c>
      <c r="BJ17" s="16">
        <v>3.4415584415584415</v>
      </c>
      <c r="BK17" s="16">
        <v>4.6329113924050631</v>
      </c>
      <c r="BL17" s="16">
        <v>1.4545454545454546</v>
      </c>
      <c r="BM17" s="16">
        <v>4</v>
      </c>
      <c r="BN17" s="16">
        <v>3.6741573033707864</v>
      </c>
      <c r="BO17" s="16">
        <v>4.4659090909090908</v>
      </c>
      <c r="BP17" s="16">
        <v>3.7261904761904763</v>
      </c>
      <c r="BQ17" s="16">
        <v>3.4456521739130435</v>
      </c>
      <c r="BR17" s="16">
        <v>2.9340659340659339</v>
      </c>
      <c r="BS17" s="16">
        <v>3.2391304347826089</v>
      </c>
      <c r="BT17" s="16">
        <v>3.4565217391304346</v>
      </c>
      <c r="BU17" s="16">
        <v>3.6352941176470588</v>
      </c>
      <c r="BV17" s="16">
        <v>4.1573033707865168</v>
      </c>
      <c r="BW17" s="16">
        <v>4.1847826086956523</v>
      </c>
      <c r="BX17" s="16">
        <v>4.117647058823529</v>
      </c>
      <c r="BY17" s="16">
        <v>4.1052631578947372</v>
      </c>
      <c r="BZ17" s="16">
        <v>4.0512820512820511</v>
      </c>
      <c r="CA17" s="16">
        <v>3.9764705882352942</v>
      </c>
      <c r="CB17" s="16">
        <v>3.8571428571428572</v>
      </c>
      <c r="CC17" s="16">
        <v>3.7916666666666665</v>
      </c>
      <c r="CD17" s="16">
        <v>3.5769230769230771</v>
      </c>
      <c r="CE17" s="16">
        <v>3.7941176470588234</v>
      </c>
      <c r="CF17" s="16">
        <v>3.3804347826086958</v>
      </c>
      <c r="CG17" s="16">
        <v>4.333333333333333</v>
      </c>
      <c r="CH17" s="16">
        <v>4.2222222222222223</v>
      </c>
      <c r="CI17" s="16">
        <v>3.7560975609756095</v>
      </c>
      <c r="CJ17" s="16">
        <v>3.7560975609756095</v>
      </c>
      <c r="CK17" s="16">
        <v>3.9135802469135803</v>
      </c>
      <c r="CL17" s="16">
        <v>5.1318681318681323</v>
      </c>
      <c r="CM17" s="16">
        <v>5</v>
      </c>
      <c r="CN17" s="16">
        <v>4.7796610169491522</v>
      </c>
      <c r="CO17" s="15">
        <v>0.11956521739130435</v>
      </c>
      <c r="CP17" s="15">
        <v>0.73913043478260865</v>
      </c>
      <c r="CQ17" s="15">
        <v>0.11956521739130435</v>
      </c>
      <c r="CR17" s="15">
        <v>2.1739130434782608E-2</v>
      </c>
      <c r="CS17" s="16">
        <v>4.4487179487179489</v>
      </c>
      <c r="CT17" s="16">
        <v>4.1518987341772151</v>
      </c>
      <c r="CU17" s="16">
        <v>4.1538461538461542</v>
      </c>
      <c r="CV17" s="16">
        <v>4.2077922077922079</v>
      </c>
      <c r="CW17" s="15">
        <v>0.2608695652173913</v>
      </c>
      <c r="CX17" s="15">
        <v>8.6956521739130432E-2</v>
      </c>
      <c r="CY17" s="15">
        <v>0.25</v>
      </c>
      <c r="CZ17" s="15">
        <v>0.40217391304347827</v>
      </c>
      <c r="DA17" s="15"/>
      <c r="DB17" s="15"/>
      <c r="DC17" s="16">
        <v>4.5735294117647056</v>
      </c>
      <c r="DD17" s="16">
        <v>4.5147058823529411</v>
      </c>
      <c r="DE17" s="16">
        <v>3.8260869565217392</v>
      </c>
      <c r="DF17" s="15"/>
      <c r="DG17" s="15"/>
      <c r="DH17" s="16">
        <v>3.5384615384615383</v>
      </c>
      <c r="DI17" s="15"/>
      <c r="DJ17" s="15"/>
      <c r="DK17" s="16">
        <v>3.8666666666666667</v>
      </c>
      <c r="DL17" s="16">
        <v>4.5714285714285712</v>
      </c>
      <c r="DM17" s="16">
        <v>4.6190476190476186</v>
      </c>
      <c r="DN17" s="16">
        <v>4.0263157894736841</v>
      </c>
      <c r="DO17" s="17"/>
      <c r="DP17" s="17"/>
      <c r="DQ17" s="16">
        <v>3.75</v>
      </c>
      <c r="DR17" s="15">
        <v>9.7826086956521743E-2</v>
      </c>
      <c r="DS17" s="15">
        <v>0.60869565217391308</v>
      </c>
      <c r="DT17" s="15">
        <v>0.2391304347826087</v>
      </c>
      <c r="DU17" s="15">
        <v>5.434782608695652E-2</v>
      </c>
      <c r="DV17" s="15">
        <v>0.33695652173913043</v>
      </c>
      <c r="DW17" s="15">
        <v>0.15217391304347827</v>
      </c>
      <c r="DX17" s="15">
        <v>0.20652173913043478</v>
      </c>
      <c r="DY17" s="15">
        <v>0.13043478260869565</v>
      </c>
      <c r="DZ17" s="15">
        <v>0.17391304347826086</v>
      </c>
    </row>
    <row r="18" spans="1:130" x14ac:dyDescent="0.25">
      <c r="A18" s="30" t="s">
        <v>159</v>
      </c>
      <c r="B18" s="15">
        <v>6.6225165562913907E-3</v>
      </c>
      <c r="C18" s="15">
        <v>4.3046357615894038E-2</v>
      </c>
      <c r="D18" s="15">
        <v>0.39900662251655628</v>
      </c>
      <c r="E18" s="15">
        <v>0.51490066225165565</v>
      </c>
      <c r="F18" s="15">
        <v>3.6423841059602648E-2</v>
      </c>
      <c r="G18" s="15">
        <v>9.2715231788079472E-2</v>
      </c>
      <c r="H18" s="15">
        <v>0.9072847682119205</v>
      </c>
      <c r="I18" s="15">
        <v>0.22019867549668873</v>
      </c>
      <c r="J18" s="15">
        <v>0.7798013245033113</v>
      </c>
      <c r="K18" s="15">
        <v>0.89473684210526316</v>
      </c>
      <c r="L18" s="15">
        <v>0.10526315789473684</v>
      </c>
      <c r="M18" s="16">
        <v>3.4736842105263159</v>
      </c>
      <c r="N18" s="15">
        <v>0.94078947368421051</v>
      </c>
      <c r="O18" s="15">
        <v>5.921052631578947E-2</v>
      </c>
      <c r="P18" s="16">
        <v>3.8421052631578947</v>
      </c>
      <c r="Q18" s="15">
        <v>0.97368421052631582</v>
      </c>
      <c r="R18" s="15">
        <v>2.6315789473684209E-2</v>
      </c>
      <c r="S18" s="16">
        <v>4.0877192982456139</v>
      </c>
      <c r="T18" s="16">
        <v>3.4570135746606336</v>
      </c>
      <c r="U18" s="16">
        <v>3.2579185520361991</v>
      </c>
      <c r="V18" s="16">
        <v>3</v>
      </c>
      <c r="W18" s="16">
        <v>3.2262443438914028</v>
      </c>
      <c r="X18" s="16">
        <v>2.7580645161290325</v>
      </c>
      <c r="Y18" s="16">
        <v>3.2639999999999998</v>
      </c>
      <c r="Z18" s="16">
        <v>3.3039999999999998</v>
      </c>
      <c r="AA18" s="16">
        <v>3.129032258064516</v>
      </c>
      <c r="AB18" s="16">
        <v>3.3451612903225807</v>
      </c>
      <c r="AC18" s="16">
        <v>2.5387096774193547</v>
      </c>
      <c r="AD18" s="16">
        <v>3.0451612903225804</v>
      </c>
      <c r="AE18" s="16">
        <v>2.8402366863905324</v>
      </c>
      <c r="AF18" s="16">
        <v>3.3431952662721893</v>
      </c>
      <c r="AG18" s="16">
        <v>3.0650887573964498</v>
      </c>
      <c r="AH18" s="16">
        <v>3.5443786982248522</v>
      </c>
      <c r="AI18" s="15">
        <v>0.73655913978494625</v>
      </c>
      <c r="AJ18" s="15">
        <v>0.26344086021505375</v>
      </c>
      <c r="AK18" s="16">
        <v>4.129032258064516</v>
      </c>
      <c r="AL18" s="16">
        <v>4.387096774193548</v>
      </c>
      <c r="AM18" s="16">
        <v>4.225806451612903</v>
      </c>
      <c r="AN18" s="16">
        <v>2.3759398496240602</v>
      </c>
      <c r="AO18" s="16">
        <v>2.4848484848484849</v>
      </c>
      <c r="AP18" s="16">
        <v>2.6880000000000002</v>
      </c>
      <c r="AQ18" s="16">
        <v>2.7326732673267329</v>
      </c>
      <c r="AR18" s="16">
        <v>2.5076923076923077</v>
      </c>
      <c r="AS18" s="16">
        <v>3.3325526932084308</v>
      </c>
      <c r="AT18" s="15">
        <v>0.74647887323943662</v>
      </c>
      <c r="AU18" s="15">
        <v>0.25352112676056338</v>
      </c>
      <c r="AV18" s="16">
        <v>3.8274647887323945</v>
      </c>
      <c r="AW18" s="16">
        <v>3.7746478873239435</v>
      </c>
      <c r="AX18" s="16">
        <v>4.433098591549296</v>
      </c>
      <c r="AY18" s="15">
        <v>0.70503597122302153</v>
      </c>
      <c r="AZ18" s="15">
        <v>0.29496402877697842</v>
      </c>
      <c r="BA18" s="16">
        <v>3.9136690647482015</v>
      </c>
      <c r="BB18" s="16">
        <v>3.2374100719424459</v>
      </c>
      <c r="BC18" s="16">
        <v>3.5755395683453237</v>
      </c>
      <c r="BD18" s="16">
        <v>3.2298657718120807</v>
      </c>
      <c r="BE18" s="16">
        <v>3.9128113879003559</v>
      </c>
      <c r="BF18" s="16">
        <v>3.662751677852349</v>
      </c>
      <c r="BG18" s="16">
        <v>3.0774410774410774</v>
      </c>
      <c r="BH18" s="16">
        <v>3.5567010309278349</v>
      </c>
      <c r="BI18" s="16">
        <v>3.3812154696132595</v>
      </c>
      <c r="BJ18" s="16">
        <v>4.3142857142857141</v>
      </c>
      <c r="BK18" s="16">
        <v>4.0591603053435117</v>
      </c>
      <c r="BL18" s="16">
        <v>3.2624434389140271</v>
      </c>
      <c r="BM18" s="16">
        <v>3.7495183044315992</v>
      </c>
      <c r="BN18" s="16">
        <v>3.3832116788321169</v>
      </c>
      <c r="BO18" s="16">
        <v>4.2581818181818178</v>
      </c>
      <c r="BP18" s="16">
        <v>3.2709163346613548</v>
      </c>
      <c r="BQ18" s="16">
        <v>3.5778145695364238</v>
      </c>
      <c r="BR18" s="16">
        <v>3.1515151515151514</v>
      </c>
      <c r="BS18" s="16">
        <v>3.0822147651006713</v>
      </c>
      <c r="BT18" s="16">
        <v>3.2254237288135594</v>
      </c>
      <c r="BU18" s="16">
        <v>3.5799256505576209</v>
      </c>
      <c r="BV18" s="16">
        <v>3.970383275261324</v>
      </c>
      <c r="BW18" s="16">
        <v>3.62771285475793</v>
      </c>
      <c r="BX18" s="16">
        <v>3.782442748091603</v>
      </c>
      <c r="BY18" s="16">
        <v>3.7377777777777776</v>
      </c>
      <c r="BZ18" s="16">
        <v>3.6666666666666665</v>
      </c>
      <c r="CA18" s="16">
        <v>3.8721804511278197</v>
      </c>
      <c r="CB18" s="16">
        <v>3.810810810810811</v>
      </c>
      <c r="CC18" s="16">
        <v>4.0222222222222221</v>
      </c>
      <c r="CD18" s="16">
        <v>3.7206703910614527</v>
      </c>
      <c r="CE18" s="16">
        <v>3.7788461538461537</v>
      </c>
      <c r="CF18" s="16">
        <v>3.4801324503311259</v>
      </c>
      <c r="CG18" s="16">
        <v>3.9878682842287696</v>
      </c>
      <c r="CH18" s="16">
        <v>3.8747826086956523</v>
      </c>
      <c r="CI18" s="16">
        <v>3.2994652406417111</v>
      </c>
      <c r="CJ18" s="16">
        <v>3.3429084380610412</v>
      </c>
      <c r="CK18" s="16">
        <v>3.6511627906976742</v>
      </c>
      <c r="CL18" s="16">
        <v>4.3310810810810807</v>
      </c>
      <c r="CM18" s="16">
        <v>4.2465517241379311</v>
      </c>
      <c r="CN18" s="16">
        <v>4.1363636363636367</v>
      </c>
      <c r="CO18" s="15">
        <v>0.15066225165562913</v>
      </c>
      <c r="CP18" s="15">
        <v>0.64072847682119205</v>
      </c>
      <c r="CQ18" s="15">
        <v>0.18211920529801323</v>
      </c>
      <c r="CR18" s="15">
        <v>2.6490066225165563E-2</v>
      </c>
      <c r="CS18" s="16">
        <v>3.6993987975951903</v>
      </c>
      <c r="CT18" s="16">
        <v>3.5259999999999998</v>
      </c>
      <c r="CU18" s="16">
        <v>3.4621513944223108</v>
      </c>
      <c r="CV18" s="16">
        <v>3.5029940119760479</v>
      </c>
      <c r="CW18" s="15">
        <v>0.12913907284768211</v>
      </c>
      <c r="CX18" s="15">
        <v>0.10430463576158941</v>
      </c>
      <c r="CY18" s="15">
        <v>0.40397350993377484</v>
      </c>
      <c r="CZ18" s="15">
        <v>0.36258278145695366</v>
      </c>
      <c r="DA18" s="15">
        <v>0.73384030418250945</v>
      </c>
      <c r="DB18" s="15">
        <v>0.26615969581749049</v>
      </c>
      <c r="DC18" s="16">
        <v>4.2504816955684008</v>
      </c>
      <c r="DD18" s="16">
        <v>4.1579961464354529</v>
      </c>
      <c r="DE18" s="16">
        <v>3.7350993377483444</v>
      </c>
      <c r="DF18" s="15">
        <v>0.84337349397590367</v>
      </c>
      <c r="DG18" s="15">
        <v>0.15662650602409639</v>
      </c>
      <c r="DH18" s="16">
        <v>3.4518072289156625</v>
      </c>
      <c r="DI18" s="15">
        <v>0.8359375</v>
      </c>
      <c r="DJ18" s="15">
        <v>0.1640625</v>
      </c>
      <c r="DK18" s="16">
        <v>3.8984375</v>
      </c>
      <c r="DL18" s="16">
        <v>3.7344632768361583</v>
      </c>
      <c r="DM18" s="16">
        <v>3.6836158192090394</v>
      </c>
      <c r="DN18" s="16">
        <v>3.59375</v>
      </c>
      <c r="DO18" s="17">
        <v>3.5678807947019866</v>
      </c>
      <c r="DP18" s="17">
        <v>3.6456953642384105</v>
      </c>
      <c r="DQ18" s="16"/>
      <c r="DR18" s="15">
        <v>5.7947019867549666E-2</v>
      </c>
      <c r="DS18" s="15">
        <v>0.7168874172185431</v>
      </c>
      <c r="DT18" s="15">
        <v>0.17549668874172186</v>
      </c>
      <c r="DU18" s="15">
        <v>4.9668874172185427E-2</v>
      </c>
      <c r="DV18" s="15">
        <v>0.35430463576158938</v>
      </c>
      <c r="DW18" s="15">
        <v>8.6092715231788075E-2</v>
      </c>
      <c r="DX18" s="15">
        <v>0.15728476821192053</v>
      </c>
      <c r="DY18" s="15">
        <v>0.28311258278145696</v>
      </c>
      <c r="DZ18" s="15">
        <v>0.11920529801324503</v>
      </c>
    </row>
    <row r="19" spans="1:130" x14ac:dyDescent="0.25">
      <c r="A19" s="30" t="s">
        <v>140</v>
      </c>
      <c r="B19" s="15"/>
      <c r="C19" s="15"/>
      <c r="D19" s="15"/>
      <c r="E19" s="15"/>
      <c r="F19" s="15"/>
      <c r="G19" s="15"/>
      <c r="H19" s="15"/>
      <c r="I19" s="15">
        <v>0.16666666666666666</v>
      </c>
      <c r="J19" s="15">
        <v>0.83333333333333337</v>
      </c>
      <c r="K19" s="15"/>
      <c r="L19" s="15"/>
      <c r="M19" s="16">
        <v>4.833333333333333</v>
      </c>
      <c r="N19" s="15"/>
      <c r="O19" s="15"/>
      <c r="P19" s="16">
        <v>3.8857142857142857</v>
      </c>
      <c r="Q19" s="15"/>
      <c r="R19" s="15"/>
      <c r="S19" s="16">
        <v>3.9166666666666665</v>
      </c>
      <c r="T19" s="16">
        <v>4.1136363636363633</v>
      </c>
      <c r="U19" s="16">
        <v>3.9545454545454546</v>
      </c>
      <c r="V19" s="16">
        <v>3.5909090909090908</v>
      </c>
      <c r="W19" s="16">
        <v>3.7272727272727271</v>
      </c>
      <c r="X19" s="16">
        <v>3.625</v>
      </c>
      <c r="Y19" s="16">
        <v>3.6875</v>
      </c>
      <c r="Z19" s="16">
        <v>4.0625</v>
      </c>
      <c r="AA19" s="16">
        <v>4.0129870129870131</v>
      </c>
      <c r="AB19" s="16">
        <v>4.5324675324675328</v>
      </c>
      <c r="AC19" s="16">
        <v>4.1688311688311686</v>
      </c>
      <c r="AD19" s="16">
        <v>4.220779220779221</v>
      </c>
      <c r="AE19" s="16">
        <v>3.75</v>
      </c>
      <c r="AF19" s="16">
        <v>4.333333333333333</v>
      </c>
      <c r="AG19" s="16">
        <v>3.75</v>
      </c>
      <c r="AH19" s="16">
        <v>4.333333333333333</v>
      </c>
      <c r="AI19" s="15"/>
      <c r="AJ19" s="15"/>
      <c r="AK19" s="16">
        <v>4.3157894736842106</v>
      </c>
      <c r="AL19" s="16">
        <v>4.3947368421052628</v>
      </c>
      <c r="AM19" s="16">
        <v>4.4473684210526319</v>
      </c>
      <c r="AN19" s="16">
        <v>4</v>
      </c>
      <c r="AO19" s="16">
        <v>3.4375</v>
      </c>
      <c r="AP19" s="16">
        <v>3.6875</v>
      </c>
      <c r="AQ19" s="16">
        <v>4.875</v>
      </c>
      <c r="AR19" s="16">
        <v>4.9375</v>
      </c>
      <c r="AS19" s="16">
        <v>4.1481481481481479</v>
      </c>
      <c r="AT19" s="15"/>
      <c r="AU19" s="15"/>
      <c r="AV19" s="16">
        <v>3.5384615384615383</v>
      </c>
      <c r="AW19" s="16">
        <v>3.8461538461538463</v>
      </c>
      <c r="AX19" s="16">
        <v>4.6538461538461542</v>
      </c>
      <c r="AY19" s="15"/>
      <c r="AZ19" s="15"/>
      <c r="BA19" s="16">
        <v>4.8</v>
      </c>
      <c r="BB19" s="16">
        <v>5</v>
      </c>
      <c r="BC19" s="16">
        <v>5</v>
      </c>
      <c r="BD19" s="16">
        <v>4.0526315789473681</v>
      </c>
      <c r="BE19" s="16">
        <v>4.7978723404255321</v>
      </c>
      <c r="BF19" s="16">
        <v>4.6276595744680851</v>
      </c>
      <c r="BG19" s="16">
        <v>4.720430107526882</v>
      </c>
      <c r="BH19" s="16">
        <v>5</v>
      </c>
      <c r="BI19" s="16">
        <v>5.1309523809523814</v>
      </c>
      <c r="BJ19" s="16">
        <v>4.6219512195121952</v>
      </c>
      <c r="BK19" s="16">
        <v>4.7888888888888888</v>
      </c>
      <c r="BL19" s="16">
        <v>3.5517241379310347</v>
      </c>
      <c r="BM19" s="16">
        <v>4.2077922077922079</v>
      </c>
      <c r="BN19" s="16">
        <v>3.4166666666666665</v>
      </c>
      <c r="BO19" s="16">
        <v>4.5822784810126587</v>
      </c>
      <c r="BP19" s="16">
        <v>3.7733333333333334</v>
      </c>
      <c r="BQ19" s="16">
        <v>4.072916666666667</v>
      </c>
      <c r="BR19" s="16">
        <v>3.9263157894736844</v>
      </c>
      <c r="BS19" s="16">
        <v>3.6526315789473682</v>
      </c>
      <c r="BT19" s="16">
        <v>3.7234042553191489</v>
      </c>
      <c r="BU19" s="16">
        <v>4.0561797752808992</v>
      </c>
      <c r="BV19" s="16">
        <v>4.4731182795698921</v>
      </c>
      <c r="BW19" s="16">
        <v>3.5698924731182795</v>
      </c>
      <c r="BX19" s="16">
        <v>3.6551724137931036</v>
      </c>
      <c r="BY19" s="16">
        <v>3.52</v>
      </c>
      <c r="BZ19" s="16">
        <v>3.7972972972972974</v>
      </c>
      <c r="CA19" s="16">
        <v>4.5222222222222221</v>
      </c>
      <c r="CB19" s="16">
        <v>4.382022471910112</v>
      </c>
      <c r="CC19" s="16">
        <v>3.870967741935484</v>
      </c>
      <c r="CD19" s="16">
        <v>3.6</v>
      </c>
      <c r="CE19" s="16">
        <v>3.3157894736842106</v>
      </c>
      <c r="CF19" s="16">
        <v>3.6875</v>
      </c>
      <c r="CG19" s="16">
        <v>5.2315789473684209</v>
      </c>
      <c r="CH19" s="16">
        <v>5.1914893617021276</v>
      </c>
      <c r="CI19" s="16">
        <v>4.0989010989010985</v>
      </c>
      <c r="CJ19" s="16">
        <v>4.3483146067415728</v>
      </c>
      <c r="CK19" s="16">
        <v>4.7263157894736842</v>
      </c>
      <c r="CL19" s="16">
        <v>5.0105263157894733</v>
      </c>
      <c r="CM19" s="16">
        <v>5.1368421052631579</v>
      </c>
      <c r="CN19" s="16">
        <v>4.918032786885246</v>
      </c>
      <c r="CO19" s="15">
        <v>0.125</v>
      </c>
      <c r="CP19" s="15">
        <v>0.70833333333333337</v>
      </c>
      <c r="CQ19" s="15">
        <v>0.13541666666666666</v>
      </c>
      <c r="CR19" s="15">
        <v>3.125E-2</v>
      </c>
      <c r="CS19" s="16">
        <v>4.5679012345679011</v>
      </c>
      <c r="CT19" s="16">
        <v>4.1975308641975309</v>
      </c>
      <c r="CU19" s="16">
        <v>4.1585365853658534</v>
      </c>
      <c r="CV19" s="16">
        <v>4.1604938271604937</v>
      </c>
      <c r="CW19" s="15">
        <v>4.1666666666666664E-2</v>
      </c>
      <c r="CX19" s="15">
        <v>5.2083333333333336E-2</v>
      </c>
      <c r="CY19" s="15">
        <v>0.59375</v>
      </c>
      <c r="CZ19" s="15">
        <v>0.3125</v>
      </c>
      <c r="DA19" s="15"/>
      <c r="DB19" s="15"/>
      <c r="DC19" s="16">
        <v>4.9021739130434785</v>
      </c>
      <c r="DD19" s="16">
        <v>4.7065217391304346</v>
      </c>
      <c r="DE19" s="16">
        <v>4.583333333333333</v>
      </c>
      <c r="DF19" s="15"/>
      <c r="DG19" s="15"/>
      <c r="DH19" s="16">
        <v>4.117647058823529</v>
      </c>
      <c r="DI19" s="15"/>
      <c r="DJ19" s="15"/>
      <c r="DK19" s="16">
        <v>4</v>
      </c>
      <c r="DL19" s="16">
        <v>4.666666666666667</v>
      </c>
      <c r="DM19" s="16">
        <v>4.666666666666667</v>
      </c>
      <c r="DN19" s="16">
        <v>4.3777777777777782</v>
      </c>
      <c r="DO19" s="17"/>
      <c r="DP19" s="17"/>
      <c r="DQ19" s="16">
        <v>4.322916666666667</v>
      </c>
      <c r="DR19" s="15">
        <v>7.2916666666666671E-2</v>
      </c>
      <c r="DS19" s="15">
        <v>0.5</v>
      </c>
      <c r="DT19" s="15">
        <v>0.34375</v>
      </c>
      <c r="DU19" s="15">
        <v>8.3333333333333329E-2</v>
      </c>
      <c r="DV19" s="15">
        <v>0.38541666666666669</v>
      </c>
      <c r="DW19" s="15">
        <v>0.10416666666666667</v>
      </c>
      <c r="DX19" s="15">
        <v>0.16666666666666666</v>
      </c>
      <c r="DY19" s="15">
        <v>0.23958333333333334</v>
      </c>
      <c r="DZ19" s="15">
        <v>0.10416666666666667</v>
      </c>
    </row>
    <row r="20" spans="1:130" x14ac:dyDescent="0.25">
      <c r="A20" s="30" t="s">
        <v>160</v>
      </c>
      <c r="B20" s="15">
        <v>6.993006993006993E-3</v>
      </c>
      <c r="C20" s="15">
        <v>0.11188811188811189</v>
      </c>
      <c r="D20" s="15">
        <v>0.34965034965034963</v>
      </c>
      <c r="E20" s="15">
        <v>0.46853146853146854</v>
      </c>
      <c r="F20" s="15">
        <v>6.2937062937062943E-2</v>
      </c>
      <c r="G20" s="15"/>
      <c r="H20" s="15"/>
      <c r="I20" s="15"/>
      <c r="J20" s="15"/>
      <c r="K20" s="15"/>
      <c r="L20" s="15"/>
      <c r="M20" s="16">
        <v>4.1428571428571432</v>
      </c>
      <c r="N20" s="15"/>
      <c r="O20" s="15"/>
      <c r="P20" s="16">
        <v>4</v>
      </c>
      <c r="Q20" s="15"/>
      <c r="R20" s="15"/>
      <c r="S20" s="16">
        <v>4.5652173913043477</v>
      </c>
      <c r="T20" s="16">
        <v>3.9316239316239314</v>
      </c>
      <c r="U20" s="16">
        <v>3.7033898305084745</v>
      </c>
      <c r="V20" s="16"/>
      <c r="W20" s="16">
        <v>3.3362068965517242</v>
      </c>
      <c r="X20" s="16">
        <v>2.8</v>
      </c>
      <c r="Y20" s="16">
        <v>3.05</v>
      </c>
      <c r="Z20" s="16">
        <v>2.6</v>
      </c>
      <c r="AA20" s="16">
        <v>4.259615384615385</v>
      </c>
      <c r="AB20" s="16">
        <v>4.2884615384615383</v>
      </c>
      <c r="AC20" s="16">
        <v>3.5865384615384617</v>
      </c>
      <c r="AD20" s="16">
        <v>3.9807692307692308</v>
      </c>
      <c r="AE20" s="16">
        <v>3.4583333333333335</v>
      </c>
      <c r="AF20" s="16">
        <v>3.875</v>
      </c>
      <c r="AG20" s="16">
        <v>3.5833333333333335</v>
      </c>
      <c r="AH20" s="16">
        <v>4.145833333333333</v>
      </c>
      <c r="AI20" s="15"/>
      <c r="AJ20" s="15"/>
      <c r="AK20" s="16">
        <v>4.8695652173913047</v>
      </c>
      <c r="AL20" s="16">
        <v>5.0579710144927539</v>
      </c>
      <c r="AM20" s="16">
        <v>5.1449275362318838</v>
      </c>
      <c r="AN20" s="16">
        <v>2.8421052631578947</v>
      </c>
      <c r="AO20" s="16">
        <v>2.2999999999999998</v>
      </c>
      <c r="AP20" s="16">
        <v>3.05</v>
      </c>
      <c r="AQ20" s="16">
        <v>3.1875</v>
      </c>
      <c r="AR20" s="16">
        <v>3.45</v>
      </c>
      <c r="AS20" s="16">
        <v>4.2164948453608249</v>
      </c>
      <c r="AT20" s="15"/>
      <c r="AU20" s="15"/>
      <c r="AV20" s="16">
        <v>3.5</v>
      </c>
      <c r="AW20" s="16">
        <v>3.4078947368421053</v>
      </c>
      <c r="AX20" s="16">
        <v>4.2894736842105265</v>
      </c>
      <c r="AY20" s="15"/>
      <c r="AZ20" s="15"/>
      <c r="BA20" s="16">
        <v>3.5857142857142859</v>
      </c>
      <c r="BB20" s="16">
        <v>3.3285714285714287</v>
      </c>
      <c r="BC20" s="16">
        <v>3.6142857142857143</v>
      </c>
      <c r="BD20" s="16">
        <v>4.2285714285714286</v>
      </c>
      <c r="BE20" s="16">
        <v>4.367924528301887</v>
      </c>
      <c r="BF20" s="16">
        <v>4.4811320754716979</v>
      </c>
      <c r="BG20" s="16">
        <v>4.0576923076923075</v>
      </c>
      <c r="BH20" s="16">
        <v>4.2254901960784315</v>
      </c>
      <c r="BI20" s="16">
        <v>4.1797752808988768</v>
      </c>
      <c r="BJ20" s="16">
        <v>4.82</v>
      </c>
      <c r="BK20" s="16">
        <v>4.9126213592233006</v>
      </c>
      <c r="BL20" s="16"/>
      <c r="BM20" s="16"/>
      <c r="BN20" s="16"/>
      <c r="BO20" s="16"/>
      <c r="BP20" s="16"/>
      <c r="BQ20" s="16">
        <v>4.4485981308411215</v>
      </c>
      <c r="BR20" s="16">
        <v>3.8561151079136691</v>
      </c>
      <c r="BS20" s="16">
        <v>3.6642857142857141</v>
      </c>
      <c r="BT20" s="16">
        <v>3.7122302158273381</v>
      </c>
      <c r="BU20" s="16">
        <v>4.5847457627118642</v>
      </c>
      <c r="BV20" s="16">
        <v>4.8769230769230774</v>
      </c>
      <c r="BW20" s="16">
        <v>3.971830985915493</v>
      </c>
      <c r="BX20" s="16"/>
      <c r="BY20" s="16"/>
      <c r="BZ20" s="16"/>
      <c r="CA20" s="16">
        <v>4.2755905511811028</v>
      </c>
      <c r="CB20" s="16">
        <v>4.154471544715447</v>
      </c>
      <c r="CC20" s="16">
        <v>4.5087719298245617</v>
      </c>
      <c r="CD20" s="16">
        <v>4.0384615384615383</v>
      </c>
      <c r="CE20" s="16">
        <v>4.8076923076923075</v>
      </c>
      <c r="CF20" s="16">
        <v>4.2237762237762242</v>
      </c>
      <c r="CG20" s="16">
        <v>5.0291970802919712</v>
      </c>
      <c r="CH20" s="16">
        <v>4.9635036496350367</v>
      </c>
      <c r="CI20" s="16">
        <v>4.6484375</v>
      </c>
      <c r="CJ20" s="16">
        <v>4.7578125</v>
      </c>
      <c r="CK20" s="16">
        <v>4.343511450381679</v>
      </c>
      <c r="CL20" s="16">
        <v>5.2411347517730498</v>
      </c>
      <c r="CM20" s="16">
        <v>4.9716312056737593</v>
      </c>
      <c r="CN20" s="16">
        <v>4.884615384615385</v>
      </c>
      <c r="CO20" s="15">
        <v>6.993006993006993E-3</v>
      </c>
      <c r="CP20" s="15">
        <v>0.75524475524475521</v>
      </c>
      <c r="CQ20" s="15">
        <v>0.22377622377622378</v>
      </c>
      <c r="CR20" s="15">
        <v>1.3986013986013986E-2</v>
      </c>
      <c r="CS20" s="16">
        <v>4.8439716312056742</v>
      </c>
      <c r="CT20" s="16">
        <v>4.7163120567375882</v>
      </c>
      <c r="CU20" s="16">
        <v>4.3829787234042552</v>
      </c>
      <c r="CV20" s="16">
        <v>4.450704225352113</v>
      </c>
      <c r="CW20" s="15"/>
      <c r="CX20" s="15"/>
      <c r="CY20" s="15"/>
      <c r="CZ20" s="15"/>
      <c r="DA20" s="15"/>
      <c r="DB20" s="15"/>
      <c r="DC20" s="16">
        <v>4.4504504504504503</v>
      </c>
      <c r="DD20" s="16">
        <v>4.3</v>
      </c>
      <c r="DE20" s="16">
        <v>4.4755244755244759</v>
      </c>
      <c r="DF20" s="15"/>
      <c r="DG20" s="15"/>
      <c r="DH20" s="16">
        <v>4.3488372093023253</v>
      </c>
      <c r="DI20" s="15"/>
      <c r="DJ20" s="15"/>
      <c r="DK20" s="16">
        <v>3.9310344827586206</v>
      </c>
      <c r="DL20" s="16">
        <v>5.0508474576271185</v>
      </c>
      <c r="DM20" s="16">
        <v>5.1186440677966099</v>
      </c>
      <c r="DN20" s="16">
        <v>4.5769230769230766</v>
      </c>
      <c r="DO20" s="17"/>
      <c r="DP20" s="17"/>
      <c r="DQ20" s="16">
        <v>4.4965034965034967</v>
      </c>
      <c r="DR20" s="15">
        <v>9.7902097902097904E-2</v>
      </c>
      <c r="DS20" s="15">
        <v>0.63636363636363635</v>
      </c>
      <c r="DT20" s="15">
        <v>0.16783216783216784</v>
      </c>
      <c r="DU20" s="15">
        <v>9.7902097902097904E-2</v>
      </c>
      <c r="DV20" s="15"/>
      <c r="DW20" s="15"/>
      <c r="DX20" s="15"/>
      <c r="DY20" s="15"/>
      <c r="DZ20" s="15"/>
    </row>
    <row r="21" spans="1:130" x14ac:dyDescent="0.25">
      <c r="A21" s="30" t="s">
        <v>161</v>
      </c>
      <c r="B21" s="15"/>
      <c r="C21" s="15"/>
      <c r="D21" s="15"/>
      <c r="E21" s="15"/>
      <c r="F21" s="15"/>
      <c r="G21" s="15">
        <v>0.15632458233890215</v>
      </c>
      <c r="H21" s="15">
        <v>0.82696897374701672</v>
      </c>
      <c r="I21" s="15">
        <v>0.15871121718377088</v>
      </c>
      <c r="J21" s="15">
        <v>0.8412887828162291</v>
      </c>
      <c r="K21" s="15"/>
      <c r="L21" s="15"/>
      <c r="M21" s="16">
        <v>4.716981132075472</v>
      </c>
      <c r="N21" s="15"/>
      <c r="O21" s="15"/>
      <c r="P21" s="16">
        <v>4.3027027027027023</v>
      </c>
      <c r="Q21" s="15"/>
      <c r="R21" s="15"/>
      <c r="S21" s="16">
        <v>4.5880000000000001</v>
      </c>
      <c r="T21" s="16">
        <v>3.6483050847457625</v>
      </c>
      <c r="U21" s="16">
        <v>3.3728813559322033</v>
      </c>
      <c r="V21" s="16">
        <v>3.3093220338983049</v>
      </c>
      <c r="W21" s="16">
        <v>3.3728813559322033</v>
      </c>
      <c r="X21" s="16">
        <v>2.7549019607843137</v>
      </c>
      <c r="Y21" s="16">
        <v>3.152542372881356</v>
      </c>
      <c r="Z21" s="16">
        <v>3.1610169491525424</v>
      </c>
      <c r="AA21" s="16">
        <v>4.5052005943536404</v>
      </c>
      <c r="AB21" s="16">
        <v>4.3893016344725115</v>
      </c>
      <c r="AC21" s="16">
        <v>3.4130757800891529</v>
      </c>
      <c r="AD21" s="16">
        <v>4.1812778603268947</v>
      </c>
      <c r="AE21" s="16">
        <v>4.5193798449612403</v>
      </c>
      <c r="AF21" s="16">
        <v>4.7131782945736438</v>
      </c>
      <c r="AG21" s="16">
        <v>4.2596899224806197</v>
      </c>
      <c r="AH21" s="16">
        <v>4.8178294573643408</v>
      </c>
      <c r="AI21" s="15">
        <v>0.39613526570048307</v>
      </c>
      <c r="AJ21" s="15">
        <v>0.60386473429951693</v>
      </c>
      <c r="AK21" s="16">
        <v>4.120772946859903</v>
      </c>
      <c r="AL21" s="16">
        <v>4.3961352657004831</v>
      </c>
      <c r="AM21" s="16">
        <v>3.9903381642512077</v>
      </c>
      <c r="AN21" s="16">
        <v>2.4961832061068701</v>
      </c>
      <c r="AO21" s="16">
        <v>2.453846153846154</v>
      </c>
      <c r="AP21" s="16">
        <v>2.5846153846153848</v>
      </c>
      <c r="AQ21" s="16">
        <v>3.0092592592592591</v>
      </c>
      <c r="AR21" s="16">
        <v>3.015748031496063</v>
      </c>
      <c r="AS21" s="16">
        <v>3.7065491183879091</v>
      </c>
      <c r="AT21" s="15">
        <v>0.23952095808383234</v>
      </c>
      <c r="AU21" s="15">
        <v>0.76047904191616766</v>
      </c>
      <c r="AV21" s="16">
        <v>3.3652694610778444</v>
      </c>
      <c r="AW21" s="16">
        <v>3.2664670658682633</v>
      </c>
      <c r="AX21" s="16">
        <v>4.2544910179640718</v>
      </c>
      <c r="AY21" s="15">
        <v>0.3020304568527919</v>
      </c>
      <c r="AZ21" s="15">
        <v>0.69796954314720816</v>
      </c>
      <c r="BA21" s="16">
        <v>3.9238578680203045</v>
      </c>
      <c r="BB21" s="16">
        <v>3.2918781725888326</v>
      </c>
      <c r="BC21" s="16">
        <v>3.5</v>
      </c>
      <c r="BD21" s="16">
        <v>3.4132841328413286</v>
      </c>
      <c r="BE21" s="16">
        <v>3.8448275862068964</v>
      </c>
      <c r="BF21" s="16">
        <v>3.9399509803921569</v>
      </c>
      <c r="BG21" s="16">
        <v>3.5194968553459121</v>
      </c>
      <c r="BH21" s="16">
        <v>3.6367088607594935</v>
      </c>
      <c r="BI21" s="16">
        <v>3.6013245033112584</v>
      </c>
      <c r="BJ21" s="16">
        <v>4.0284090909090908</v>
      </c>
      <c r="BK21" s="16"/>
      <c r="BL21" s="16"/>
      <c r="BM21" s="16">
        <v>3.4451073985680192</v>
      </c>
      <c r="BN21" s="16">
        <v>3.2911694510739857</v>
      </c>
      <c r="BO21" s="16">
        <v>4.2243436754176615</v>
      </c>
      <c r="BP21" s="16">
        <v>3.2386634844868736</v>
      </c>
      <c r="BQ21" s="16">
        <v>3.464200477326969</v>
      </c>
      <c r="BR21" s="16">
        <v>3.4009779951100243</v>
      </c>
      <c r="BS21" s="16">
        <v>3.194884287454324</v>
      </c>
      <c r="BT21" s="16">
        <v>3.3576642335766422</v>
      </c>
      <c r="BU21" s="16">
        <v>3.5735294117647061</v>
      </c>
      <c r="BV21" s="16">
        <v>3.9195849546044097</v>
      </c>
      <c r="BW21" s="16">
        <v>3.8862275449101795</v>
      </c>
      <c r="BX21" s="16">
        <v>3.9175108538350218</v>
      </c>
      <c r="BY21" s="16">
        <v>3.874769797421731</v>
      </c>
      <c r="BZ21" s="16">
        <v>3.861244019138756</v>
      </c>
      <c r="CA21" s="16">
        <v>3.8742857142857141</v>
      </c>
      <c r="CB21" s="16">
        <v>3.804185351270553</v>
      </c>
      <c r="CC21" s="16">
        <v>3.9358974358974357</v>
      </c>
      <c r="CD21" s="16">
        <v>3.5422535211267605</v>
      </c>
      <c r="CE21" s="16">
        <v>3.5635359116022101</v>
      </c>
      <c r="CF21" s="16">
        <v>3.7040572792362769</v>
      </c>
      <c r="CG21" s="16">
        <v>4.6146010186757218</v>
      </c>
      <c r="CH21" s="16">
        <v>4.8057921635434413</v>
      </c>
      <c r="CI21" s="16">
        <v>4.2400722021660648</v>
      </c>
      <c r="CJ21" s="16">
        <v>4.3646209386281587</v>
      </c>
      <c r="CK21" s="16">
        <v>4.1108179419525062</v>
      </c>
      <c r="CL21" s="16">
        <v>5.1342364532019706</v>
      </c>
      <c r="CM21" s="16">
        <v>4.7512562814070352</v>
      </c>
      <c r="CN21" s="16">
        <v>4.6804635761589406</v>
      </c>
      <c r="CO21" s="15">
        <v>0.33293556085918852</v>
      </c>
      <c r="CP21" s="15">
        <v>0.5059665871121718</v>
      </c>
      <c r="CQ21" s="15">
        <v>0.13723150357995226</v>
      </c>
      <c r="CR21" s="15">
        <v>2.386634844868735E-2</v>
      </c>
      <c r="CS21" s="16">
        <v>4.0292504570383914</v>
      </c>
      <c r="CT21" s="16">
        <v>3.8248175182481754</v>
      </c>
      <c r="CU21" s="16">
        <v>3.918032786885246</v>
      </c>
      <c r="CV21" s="16">
        <v>3.9321100917431191</v>
      </c>
      <c r="CW21" s="15">
        <v>0.13484486873508353</v>
      </c>
      <c r="CX21" s="15">
        <v>9.0692124105011929E-2</v>
      </c>
      <c r="CY21" s="15">
        <v>0.46658711217183768</v>
      </c>
      <c r="CZ21" s="15">
        <v>0.30787589498806683</v>
      </c>
      <c r="DA21" s="15"/>
      <c r="DB21" s="15"/>
      <c r="DC21" s="16">
        <v>4.5444444444444443</v>
      </c>
      <c r="DD21" s="16">
        <v>4.4339360222531292</v>
      </c>
      <c r="DE21" s="16">
        <v>4.1169451073985677</v>
      </c>
      <c r="DF21" s="15">
        <v>0.28000000000000003</v>
      </c>
      <c r="DG21" s="15">
        <v>0.72</v>
      </c>
      <c r="DH21" s="16">
        <v>4.097777777777778</v>
      </c>
      <c r="DI21" s="15">
        <v>0.32911392405063289</v>
      </c>
      <c r="DJ21" s="15">
        <v>0.67088607594936711</v>
      </c>
      <c r="DK21" s="16">
        <v>4.0063291139240507</v>
      </c>
      <c r="DL21" s="16">
        <v>4.5176470588235293</v>
      </c>
      <c r="DM21" s="16">
        <v>4.4823529411764707</v>
      </c>
      <c r="DN21" s="16">
        <v>4.0886699507389164</v>
      </c>
      <c r="DO21" s="17"/>
      <c r="DP21" s="17"/>
      <c r="DQ21" s="16"/>
      <c r="DR21" s="15">
        <v>0.21479713603818615</v>
      </c>
      <c r="DS21" s="15">
        <v>0.47494033412887826</v>
      </c>
      <c r="DT21" s="15">
        <v>0.2052505966587112</v>
      </c>
      <c r="DU21" s="15">
        <v>0.10501193317422435</v>
      </c>
      <c r="DV21" s="15">
        <v>0.31742243436754175</v>
      </c>
      <c r="DW21" s="15">
        <v>0.13842482100238662</v>
      </c>
      <c r="DX21" s="15">
        <v>0.17899761336515513</v>
      </c>
      <c r="DY21" s="15">
        <v>0.22195704057279236</v>
      </c>
      <c r="DZ21" s="15">
        <v>0.14319809069212411</v>
      </c>
    </row>
    <row r="22" spans="1:130" x14ac:dyDescent="0.25">
      <c r="A22" s="30" t="s">
        <v>163</v>
      </c>
      <c r="B22" s="15"/>
      <c r="C22" s="15"/>
      <c r="D22" s="15"/>
      <c r="E22" s="15"/>
      <c r="F22" s="15"/>
      <c r="G22" s="15">
        <v>0.20833333333333334</v>
      </c>
      <c r="H22" s="15">
        <v>0.79166666666666663</v>
      </c>
      <c r="I22" s="15">
        <v>0.2638888888888889</v>
      </c>
      <c r="J22" s="15">
        <v>0.73611111111111116</v>
      </c>
      <c r="K22" s="15">
        <v>0.6</v>
      </c>
      <c r="L22" s="15">
        <v>0.4</v>
      </c>
      <c r="M22" s="16">
        <v>4.833333333333333</v>
      </c>
      <c r="N22" s="15">
        <v>0.84615384615384615</v>
      </c>
      <c r="O22" s="15">
        <v>0.15384615384615385</v>
      </c>
      <c r="P22" s="16">
        <v>4.7272727272727275</v>
      </c>
      <c r="Q22" s="15">
        <v>0.9107142857142857</v>
      </c>
      <c r="R22" s="15">
        <v>8.9285714285714288E-2</v>
      </c>
      <c r="S22" s="16">
        <v>4.795918367346939</v>
      </c>
      <c r="T22" s="16">
        <v>4.28125</v>
      </c>
      <c r="U22" s="16">
        <v>4.0769230769230766</v>
      </c>
      <c r="V22" s="16">
        <v>4.1304347826086953</v>
      </c>
      <c r="W22" s="16">
        <v>4.16</v>
      </c>
      <c r="X22" s="16">
        <v>3.7916666666666665</v>
      </c>
      <c r="Y22" s="16">
        <v>3.8181818181818183</v>
      </c>
      <c r="Z22" s="16">
        <v>3.5714285714285716</v>
      </c>
      <c r="AA22" s="16">
        <v>4.4363636363636365</v>
      </c>
      <c r="AB22" s="16">
        <v>4.2788461538461542</v>
      </c>
      <c r="AC22" s="16">
        <v>3.9130434782608696</v>
      </c>
      <c r="AD22" s="16">
        <v>4.0235294117647058</v>
      </c>
      <c r="AE22" s="16">
        <v>4.5</v>
      </c>
      <c r="AF22" s="16">
        <v>4.541666666666667</v>
      </c>
      <c r="AG22" s="16">
        <v>4.4772727272727275</v>
      </c>
      <c r="AH22" s="16">
        <v>4.7551020408163263</v>
      </c>
      <c r="AI22" s="15">
        <v>0.82352941176470584</v>
      </c>
      <c r="AJ22" s="15">
        <v>0.17647058823529413</v>
      </c>
      <c r="AK22" s="16">
        <v>4.5476190476190474</v>
      </c>
      <c r="AL22" s="16">
        <v>4.6896551724137927</v>
      </c>
      <c r="AM22" s="16">
        <v>4.4383561643835616</v>
      </c>
      <c r="AN22" s="16">
        <v>3.6666666666666665</v>
      </c>
      <c r="AO22" s="16">
        <v>3.72</v>
      </c>
      <c r="AP22" s="16">
        <v>3.7727272727272729</v>
      </c>
      <c r="AQ22" s="16">
        <v>3.8148148148148149</v>
      </c>
      <c r="AR22" s="16">
        <v>3.7142857142857144</v>
      </c>
      <c r="AS22" s="16">
        <v>4.0869565217391308</v>
      </c>
      <c r="AT22" s="15">
        <v>0.51219512195121952</v>
      </c>
      <c r="AU22" s="15">
        <v>0.48780487804878048</v>
      </c>
      <c r="AV22" s="16">
        <v>4.1166666666666663</v>
      </c>
      <c r="AW22" s="16">
        <v>4.2542372881355934</v>
      </c>
      <c r="AX22" s="16">
        <v>4.779220779220779</v>
      </c>
      <c r="AY22" s="15">
        <v>0.5714285714285714</v>
      </c>
      <c r="AZ22" s="15">
        <v>0.42857142857142855</v>
      </c>
      <c r="BA22" s="16">
        <v>4.4054054054054053</v>
      </c>
      <c r="BB22" s="16">
        <v>4.47887323943662</v>
      </c>
      <c r="BC22" s="16">
        <v>4.5131578947368425</v>
      </c>
      <c r="BD22" s="16">
        <v>4.4406779661016946</v>
      </c>
      <c r="BE22" s="16">
        <v>4.7268041237113403</v>
      </c>
      <c r="BF22" s="16">
        <v>4.7807486631016038</v>
      </c>
      <c r="BG22" s="16">
        <v>4.7165775401069521</v>
      </c>
      <c r="BH22" s="16">
        <v>4.6378378378378375</v>
      </c>
      <c r="BI22" s="16">
        <v>4.6073619631901837</v>
      </c>
      <c r="BJ22" s="16">
        <v>4.6149425287356323</v>
      </c>
      <c r="BK22" s="16">
        <v>4.875</v>
      </c>
      <c r="BL22" s="16">
        <v>4.3424657534246576</v>
      </c>
      <c r="BM22" s="16">
        <v>4.181034482758621</v>
      </c>
      <c r="BN22" s="16">
        <v>4.0810810810810807</v>
      </c>
      <c r="BO22" s="16">
        <v>4.4903225806451612</v>
      </c>
      <c r="BP22" s="16">
        <v>4.0265486725663715</v>
      </c>
      <c r="BQ22" s="16">
        <v>3.9157303370786516</v>
      </c>
      <c r="BR22" s="16">
        <v>4.2406015037593985</v>
      </c>
      <c r="BS22" s="16">
        <v>4.05</v>
      </c>
      <c r="BT22" s="16">
        <v>3.9801324503311259</v>
      </c>
      <c r="BU22" s="16">
        <v>4.2013888888888893</v>
      </c>
      <c r="BV22" s="16">
        <v>4.3212121212121213</v>
      </c>
      <c r="BW22" s="16">
        <v>4.2727272727272725</v>
      </c>
      <c r="BX22" s="16">
        <v>4.244755244755245</v>
      </c>
      <c r="BY22" s="16">
        <v>4.2280701754385968</v>
      </c>
      <c r="BZ22" s="16">
        <v>4.2804878048780486</v>
      </c>
      <c r="CA22" s="16">
        <v>4.5207100591715976</v>
      </c>
      <c r="CB22" s="16">
        <v>4.4645161290322584</v>
      </c>
      <c r="CC22" s="16">
        <v>4.6483516483516487</v>
      </c>
      <c r="CD22" s="16">
        <v>4.6981132075471699</v>
      </c>
      <c r="CE22" s="16">
        <v>4.676056338028169</v>
      </c>
      <c r="CF22" s="16">
        <v>4.1419354838709674</v>
      </c>
      <c r="CG22" s="16">
        <v>5.125</v>
      </c>
      <c r="CH22" s="16">
        <v>5.1262626262626263</v>
      </c>
      <c r="CI22" s="16">
        <v>4.595890410958904</v>
      </c>
      <c r="CJ22" s="16">
        <v>4.770833333333333</v>
      </c>
      <c r="CK22" s="16">
        <v>4.3903743315508024</v>
      </c>
      <c r="CL22" s="16">
        <v>5.2167487684729066</v>
      </c>
      <c r="CM22" s="16">
        <v>5.1055276381909547</v>
      </c>
      <c r="CN22" s="16">
        <v>5.0580645161290319</v>
      </c>
      <c r="CO22" s="15">
        <v>0.11574074074074074</v>
      </c>
      <c r="CP22" s="15">
        <v>0.68518518518518523</v>
      </c>
      <c r="CQ22" s="15">
        <v>0.15277777777777779</v>
      </c>
      <c r="CR22" s="15">
        <v>4.6296296296296294E-2</v>
      </c>
      <c r="CS22" s="16">
        <v>4.4540540540540539</v>
      </c>
      <c r="CT22" s="16">
        <v>4.172043010752688</v>
      </c>
      <c r="CU22" s="16">
        <v>3.7647058823529411</v>
      </c>
      <c r="CV22" s="16">
        <v>3.795698924731183</v>
      </c>
      <c r="CW22" s="15">
        <v>0.20370370370370369</v>
      </c>
      <c r="CX22" s="15">
        <v>8.7962962962962965E-2</v>
      </c>
      <c r="CY22" s="15">
        <v>0.52314814814814814</v>
      </c>
      <c r="CZ22" s="15">
        <v>0.18518518518518517</v>
      </c>
      <c r="DA22" s="15">
        <v>0.77906976744186052</v>
      </c>
      <c r="DB22" s="15">
        <v>0.22093023255813954</v>
      </c>
      <c r="DC22" s="16">
        <v>4.7041420118343193</v>
      </c>
      <c r="DD22" s="16">
        <v>4.7619047619047619</v>
      </c>
      <c r="DE22" s="16">
        <v>4.1759259259259256</v>
      </c>
      <c r="DF22" s="15">
        <v>0.72222222222222221</v>
      </c>
      <c r="DG22" s="15">
        <v>0.27777777777777779</v>
      </c>
      <c r="DH22" s="16">
        <v>3.7592592592592591</v>
      </c>
      <c r="DI22" s="15">
        <v>0.70270270270270274</v>
      </c>
      <c r="DJ22" s="15">
        <v>0.29729729729729731</v>
      </c>
      <c r="DK22" s="16">
        <v>4.3243243243243246</v>
      </c>
      <c r="DL22" s="16">
        <v>4.1454545454545455</v>
      </c>
      <c r="DM22" s="16">
        <v>4.163636363636364</v>
      </c>
      <c r="DN22" s="16">
        <v>4.0329670329670328</v>
      </c>
      <c r="DO22" s="17">
        <v>3.7361111111111112</v>
      </c>
      <c r="DP22" s="17">
        <v>3.9120370370370372</v>
      </c>
      <c r="DQ22" s="16"/>
      <c r="DR22" s="15">
        <v>8.7962962962962965E-2</v>
      </c>
      <c r="DS22" s="15">
        <v>0.68518518518518523</v>
      </c>
      <c r="DT22" s="15">
        <v>0.16666666666666666</v>
      </c>
      <c r="DU22" s="15">
        <v>6.0185185185185182E-2</v>
      </c>
      <c r="DV22" s="15">
        <v>0.30092592592592593</v>
      </c>
      <c r="DW22" s="15">
        <v>0.1388888888888889</v>
      </c>
      <c r="DX22" s="15">
        <v>0.15740740740740741</v>
      </c>
      <c r="DY22" s="15">
        <v>0.28240740740740738</v>
      </c>
      <c r="DZ22" s="15">
        <v>0.12037037037037036</v>
      </c>
    </row>
    <row r="23" spans="1:130" x14ac:dyDescent="0.25">
      <c r="A23" s="30" t="s">
        <v>164</v>
      </c>
      <c r="B23" s="15">
        <v>0</v>
      </c>
      <c r="C23" s="15">
        <v>1.8181818181818181E-2</v>
      </c>
      <c r="D23" s="15">
        <v>0.17575757575757575</v>
      </c>
      <c r="E23" s="15">
        <v>0.61212121212121207</v>
      </c>
      <c r="F23" s="15">
        <v>0.19393939393939394</v>
      </c>
      <c r="G23" s="15"/>
      <c r="H23" s="15"/>
      <c r="I23" s="15">
        <v>0.14545454545454545</v>
      </c>
      <c r="J23" s="15">
        <v>0.8545454545454545</v>
      </c>
      <c r="K23" s="15">
        <v>0.875</v>
      </c>
      <c r="L23" s="15">
        <v>0.125</v>
      </c>
      <c r="M23" s="16">
        <v>4.625</v>
      </c>
      <c r="N23" s="15">
        <v>0.93181818181818177</v>
      </c>
      <c r="O23" s="15">
        <v>6.8181818181818177E-2</v>
      </c>
      <c r="P23" s="16">
        <v>4.1590909090909092</v>
      </c>
      <c r="Q23" s="15">
        <v>0.91176470588235292</v>
      </c>
      <c r="R23" s="15">
        <v>8.8235294117647065E-2</v>
      </c>
      <c r="S23" s="16">
        <v>4.6470588235294121</v>
      </c>
      <c r="T23" s="16">
        <v>4.418181818181818</v>
      </c>
      <c r="U23" s="16">
        <v>4.3090909090909095</v>
      </c>
      <c r="V23" s="16">
        <v>4.0727272727272723</v>
      </c>
      <c r="W23" s="16">
        <v>4.3818181818181818</v>
      </c>
      <c r="X23" s="16">
        <v>4.1818181818181817</v>
      </c>
      <c r="Y23" s="16">
        <v>4.3478260869565215</v>
      </c>
      <c r="Z23" s="16">
        <v>4.4347826086956523</v>
      </c>
      <c r="AA23" s="16">
        <v>3.68</v>
      </c>
      <c r="AB23" s="16">
        <v>3.8266666666666667</v>
      </c>
      <c r="AC23" s="16">
        <v>2.96</v>
      </c>
      <c r="AD23" s="16">
        <v>3.68</v>
      </c>
      <c r="AE23" s="16">
        <v>4.0714285714285712</v>
      </c>
      <c r="AF23" s="16">
        <v>4.2857142857142856</v>
      </c>
      <c r="AG23" s="16">
        <v>3.7142857142857144</v>
      </c>
      <c r="AH23" s="16">
        <v>4.4642857142857144</v>
      </c>
      <c r="AI23" s="15">
        <v>0.875</v>
      </c>
      <c r="AJ23" s="15">
        <v>0.125</v>
      </c>
      <c r="AK23" s="16">
        <v>4.2750000000000004</v>
      </c>
      <c r="AL23" s="16">
        <v>4.375</v>
      </c>
      <c r="AM23" s="16">
        <v>3.9</v>
      </c>
      <c r="AN23" s="16">
        <v>3.9166666666666665</v>
      </c>
      <c r="AO23" s="16">
        <v>3.75</v>
      </c>
      <c r="AP23" s="16">
        <v>3.875</v>
      </c>
      <c r="AQ23" s="16">
        <v>4.2727272727272725</v>
      </c>
      <c r="AR23" s="16">
        <v>3.875</v>
      </c>
      <c r="AS23" s="16">
        <v>3.918181818181818</v>
      </c>
      <c r="AT23" s="15">
        <v>0.68421052631578949</v>
      </c>
      <c r="AU23" s="15">
        <v>0.31578947368421051</v>
      </c>
      <c r="AV23" s="16">
        <v>3.4210526315789473</v>
      </c>
      <c r="AW23" s="16">
        <v>3.3684210526315788</v>
      </c>
      <c r="AX23" s="16">
        <v>4.2631578947368425</v>
      </c>
      <c r="AY23" s="15">
        <v>0.79104477611940294</v>
      </c>
      <c r="AZ23" s="15">
        <v>0.20895522388059701</v>
      </c>
      <c r="BA23" s="16">
        <v>4.5373134328358207</v>
      </c>
      <c r="BB23" s="16">
        <v>4.4029850746268657</v>
      </c>
      <c r="BC23" s="16">
        <v>4.3432835820895521</v>
      </c>
      <c r="BD23" s="16">
        <v>3.4539877300613497</v>
      </c>
      <c r="BE23" s="16">
        <v>4.0897435897435894</v>
      </c>
      <c r="BF23" s="16">
        <v>3.6219512195121952</v>
      </c>
      <c r="BG23" s="16">
        <v>2.9240506329113924</v>
      </c>
      <c r="BH23" s="16">
        <v>3.574074074074074</v>
      </c>
      <c r="BI23" s="16">
        <v>3.4037267080745344</v>
      </c>
      <c r="BJ23" s="16">
        <v>4.333333333333333</v>
      </c>
      <c r="BK23" s="16">
        <v>4.541666666666667</v>
      </c>
      <c r="BL23" s="16">
        <v>3.5384615384615383</v>
      </c>
      <c r="BM23" s="16">
        <v>3.6</v>
      </c>
      <c r="BN23" s="16">
        <v>2.8275862068965516</v>
      </c>
      <c r="BO23" s="16">
        <v>4.3703703703703702</v>
      </c>
      <c r="BP23" s="16">
        <v>2.88</v>
      </c>
      <c r="BQ23" s="16">
        <v>3.6</v>
      </c>
      <c r="BR23" s="16">
        <v>3.6768292682926829</v>
      </c>
      <c r="BS23" s="16">
        <v>3.6363636363636362</v>
      </c>
      <c r="BT23" s="16">
        <v>3.7636363636363637</v>
      </c>
      <c r="BU23" s="16">
        <v>3.8758169934640523</v>
      </c>
      <c r="BV23" s="16">
        <v>4.3354037267080745</v>
      </c>
      <c r="BW23" s="16">
        <v>4.3818181818181818</v>
      </c>
      <c r="BX23" s="16">
        <v>4.1500000000000004</v>
      </c>
      <c r="BY23" s="16">
        <v>4.2403100775193803</v>
      </c>
      <c r="BZ23" s="16">
        <v>4.4606060606060609</v>
      </c>
      <c r="CA23" s="16">
        <v>3.9230769230769229</v>
      </c>
      <c r="CB23" s="16">
        <v>3.9246575342465753</v>
      </c>
      <c r="CC23" s="16">
        <v>4.0434782608695654</v>
      </c>
      <c r="CD23" s="16">
        <v>3.6666666666666665</v>
      </c>
      <c r="CE23" s="16">
        <v>3.6585365853658538</v>
      </c>
      <c r="CF23" s="16">
        <v>3.6787878787878787</v>
      </c>
      <c r="CG23" s="16">
        <v>4.4417177914110431</v>
      </c>
      <c r="CH23" s="16">
        <v>4.5092024539877302</v>
      </c>
      <c r="CI23" s="16">
        <v>3.9797297297297298</v>
      </c>
      <c r="CJ23" s="16">
        <v>4</v>
      </c>
      <c r="CK23" s="16">
        <v>4.2229299363057322</v>
      </c>
      <c r="CL23" s="16">
        <v>5.1656441717791415</v>
      </c>
      <c r="CM23" s="16">
        <v>5.0545454545454547</v>
      </c>
      <c r="CN23" s="16">
        <v>4.9636363636363638</v>
      </c>
      <c r="CO23" s="15">
        <v>6.6666666666666666E-2</v>
      </c>
      <c r="CP23" s="15">
        <v>0.69696969696969702</v>
      </c>
      <c r="CQ23" s="15">
        <v>0.20606060606060606</v>
      </c>
      <c r="CR23" s="15">
        <v>3.0303030303030304E-2</v>
      </c>
      <c r="CS23" s="16">
        <v>4.166666666666667</v>
      </c>
      <c r="CT23" s="16">
        <v>3.8986486486486487</v>
      </c>
      <c r="CU23" s="16">
        <v>4.0134228187919465</v>
      </c>
      <c r="CV23" s="16">
        <v>3.9523809523809526</v>
      </c>
      <c r="CW23" s="15">
        <v>0.15757575757575756</v>
      </c>
      <c r="CX23" s="15">
        <v>0.12121212121212122</v>
      </c>
      <c r="CY23" s="15">
        <v>0.47878787878787876</v>
      </c>
      <c r="CZ23" s="15">
        <v>0.24242424242424243</v>
      </c>
      <c r="DA23" s="15">
        <v>0.83453237410071945</v>
      </c>
      <c r="DB23" s="15">
        <v>0.16546762589928057</v>
      </c>
      <c r="DC23" s="16">
        <v>4.6956521739130439</v>
      </c>
      <c r="DD23" s="16">
        <v>4.4855072463768115</v>
      </c>
      <c r="DE23" s="16">
        <v>4.2121212121212119</v>
      </c>
      <c r="DF23" s="15">
        <v>0.94444444444444442</v>
      </c>
      <c r="DG23" s="15">
        <v>5.5555555555555552E-2</v>
      </c>
      <c r="DH23" s="16">
        <v>3.9722222222222223</v>
      </c>
      <c r="DI23" s="15">
        <v>0.93103448275862066</v>
      </c>
      <c r="DJ23" s="15">
        <v>6.8965517241379309E-2</v>
      </c>
      <c r="DK23" s="16">
        <v>4.2413793103448274</v>
      </c>
      <c r="DL23" s="16">
        <v>4.5370370370370372</v>
      </c>
      <c r="DM23" s="16">
        <v>4.5925925925925926</v>
      </c>
      <c r="DN23" s="16">
        <v>4.1842105263157894</v>
      </c>
      <c r="DO23" s="17">
        <v>4.0363636363636362</v>
      </c>
      <c r="DP23" s="17">
        <v>4.0606060606060606</v>
      </c>
      <c r="DQ23" s="16"/>
      <c r="DR23" s="15">
        <v>2.4242424242424242E-2</v>
      </c>
      <c r="DS23" s="15">
        <v>0.54545454545454541</v>
      </c>
      <c r="DT23" s="15">
        <v>0.32727272727272727</v>
      </c>
      <c r="DU23" s="15">
        <v>0.10303030303030303</v>
      </c>
      <c r="DV23" s="15">
        <v>0.29090909090909089</v>
      </c>
      <c r="DW23" s="15">
        <v>0.11515151515151516</v>
      </c>
      <c r="DX23" s="15">
        <v>0.29696969696969699</v>
      </c>
      <c r="DY23" s="15">
        <v>0.2</v>
      </c>
      <c r="DZ23" s="15">
        <v>9.696969696969697E-2</v>
      </c>
    </row>
    <row r="24" spans="1:130" x14ac:dyDescent="0.25">
      <c r="A24" s="30" t="s">
        <v>165</v>
      </c>
      <c r="B24" s="15">
        <v>2.4193548387096774E-2</v>
      </c>
      <c r="C24" s="15">
        <v>0.10887096774193548</v>
      </c>
      <c r="D24" s="15">
        <v>0.30241935483870969</v>
      </c>
      <c r="E24" s="15">
        <v>0.47983870967741937</v>
      </c>
      <c r="F24" s="15">
        <v>8.4677419354838704E-2</v>
      </c>
      <c r="G24" s="15">
        <v>0.47983870967741937</v>
      </c>
      <c r="H24" s="15">
        <v>0.52016129032258063</v>
      </c>
      <c r="I24" s="15">
        <v>0.31048387096774194</v>
      </c>
      <c r="J24" s="15">
        <v>0.68951612903225812</v>
      </c>
      <c r="K24" s="15">
        <v>0.93939393939393945</v>
      </c>
      <c r="L24" s="15">
        <v>6.0606060606060608E-2</v>
      </c>
      <c r="M24" s="16">
        <v>3.606060606060606</v>
      </c>
      <c r="N24" s="15">
        <v>0.98765432098765427</v>
      </c>
      <c r="O24" s="15">
        <v>1.2345679012345678E-2</v>
      </c>
      <c r="P24" s="16">
        <v>4.3456790123456788</v>
      </c>
      <c r="Q24" s="15">
        <v>0.97222222222222221</v>
      </c>
      <c r="R24" s="15">
        <v>2.7777777777777776E-2</v>
      </c>
      <c r="S24" s="16">
        <v>4.458333333333333</v>
      </c>
      <c r="T24" s="16">
        <v>3.3214285714285716</v>
      </c>
      <c r="U24" s="16">
        <v>3.1071428571428572</v>
      </c>
      <c r="V24" s="16">
        <v>2.9285714285714284</v>
      </c>
      <c r="W24" s="16">
        <v>3.0357142857142856</v>
      </c>
      <c r="X24" s="16">
        <v>2.9411764705882355</v>
      </c>
      <c r="Y24" s="16">
        <v>3.3243243243243241</v>
      </c>
      <c r="Z24" s="16">
        <v>2.9459459459459461</v>
      </c>
      <c r="AA24" s="16">
        <v>3.46218487394958</v>
      </c>
      <c r="AB24" s="16">
        <v>3.8235294117647061</v>
      </c>
      <c r="AC24" s="16">
        <v>2.8907563025210083</v>
      </c>
      <c r="AD24" s="16">
        <v>3.865546218487395</v>
      </c>
      <c r="AE24" s="16">
        <v>3.347826086956522</v>
      </c>
      <c r="AF24" s="16">
        <v>4.0579710144927539</v>
      </c>
      <c r="AG24" s="16">
        <v>3.5362318840579712</v>
      </c>
      <c r="AH24" s="16">
        <v>4.2463768115942031</v>
      </c>
      <c r="AI24" s="15">
        <v>0.8</v>
      </c>
      <c r="AJ24" s="15">
        <v>0.2</v>
      </c>
      <c r="AK24" s="16">
        <v>4.4526315789473685</v>
      </c>
      <c r="AL24" s="16">
        <v>4.757894736842105</v>
      </c>
      <c r="AM24" s="16">
        <v>4.8315789473684214</v>
      </c>
      <c r="AN24" s="16">
        <v>2.904109589041096</v>
      </c>
      <c r="AO24" s="16">
        <v>2.9054054054054053</v>
      </c>
      <c r="AP24" s="16">
        <v>2.7571428571428571</v>
      </c>
      <c r="AQ24" s="16">
        <v>3.2465753424657535</v>
      </c>
      <c r="AR24" s="16">
        <v>3.0533333333333332</v>
      </c>
      <c r="AS24" s="16">
        <v>3.7282051282051283</v>
      </c>
      <c r="AT24" s="15">
        <v>0.69767441860465118</v>
      </c>
      <c r="AU24" s="15">
        <v>0.30232558139534882</v>
      </c>
      <c r="AV24" s="16">
        <v>3.36046511627907</v>
      </c>
      <c r="AW24" s="16">
        <v>3.0348837209302326</v>
      </c>
      <c r="AX24" s="16">
        <v>3.8023255813953489</v>
      </c>
      <c r="AY24" s="15">
        <v>0.83505154639175261</v>
      </c>
      <c r="AZ24" s="15">
        <v>0.16494845360824742</v>
      </c>
      <c r="BA24" s="16">
        <v>4.1134020618556697</v>
      </c>
      <c r="BB24" s="16">
        <v>3.7525773195876289</v>
      </c>
      <c r="BC24" s="16">
        <v>3.9278350515463916</v>
      </c>
      <c r="BD24" s="16">
        <v>3.610655737704918</v>
      </c>
      <c r="BE24" s="16">
        <v>4.0788381742738586</v>
      </c>
      <c r="BF24" s="16">
        <v>3.3821138211382116</v>
      </c>
      <c r="BG24" s="16">
        <v>3.5083333333333333</v>
      </c>
      <c r="BH24" s="16">
        <v>3.78099173553719</v>
      </c>
      <c r="BI24" s="16">
        <v>3.8354978354978355</v>
      </c>
      <c r="BJ24" s="16">
        <v>4.1909090909090905</v>
      </c>
      <c r="BK24" s="16">
        <v>4.544600938967136</v>
      </c>
      <c r="BL24" s="16">
        <v>2.193548387096774</v>
      </c>
      <c r="BM24" s="16">
        <v>3.8157894736842106</v>
      </c>
      <c r="BN24" s="16">
        <v>3.8851063829787233</v>
      </c>
      <c r="BO24" s="16">
        <v>4.5643153526970952</v>
      </c>
      <c r="BP24" s="16">
        <v>3.6475770925110131</v>
      </c>
      <c r="BQ24" s="16">
        <v>3.524193548387097</v>
      </c>
      <c r="BR24" s="16">
        <v>3.6147540983606556</v>
      </c>
      <c r="BS24" s="16">
        <v>3.6352459016393444</v>
      </c>
      <c r="BT24" s="16">
        <v>3.7967479674796749</v>
      </c>
      <c r="BU24" s="16">
        <v>3.8935185185185186</v>
      </c>
      <c r="BV24" s="16">
        <v>4.443037974683544</v>
      </c>
      <c r="BW24" s="16">
        <v>4.2804878048780486</v>
      </c>
      <c r="BX24" s="16">
        <v>4.1683673469387754</v>
      </c>
      <c r="BY24" s="16">
        <v>4.1242603550295858</v>
      </c>
      <c r="BZ24" s="16">
        <v>4.3166666666666664</v>
      </c>
      <c r="CA24" s="16">
        <v>4.4553191489361703</v>
      </c>
      <c r="CB24" s="16">
        <v>4.2826086956521738</v>
      </c>
      <c r="CC24" s="16">
        <v>4.2561983471074383</v>
      </c>
      <c r="CD24" s="16">
        <v>3.8181818181818183</v>
      </c>
      <c r="CE24" s="16">
        <v>4.168141592920354</v>
      </c>
      <c r="CF24" s="16">
        <v>3.7620967741935485</v>
      </c>
      <c r="CG24" s="16">
        <v>4.5991735537190079</v>
      </c>
      <c r="CH24" s="16">
        <v>4.6352459016393439</v>
      </c>
      <c r="CI24" s="16">
        <v>4.1843317972350231</v>
      </c>
      <c r="CJ24" s="16">
        <v>4.258064516129032</v>
      </c>
      <c r="CK24" s="16">
        <v>4.1493775933609962</v>
      </c>
      <c r="CL24" s="16">
        <v>5.0617283950617287</v>
      </c>
      <c r="CM24" s="16">
        <v>4.8925619834710741</v>
      </c>
      <c r="CN24" s="16">
        <v>4.7584269662921352</v>
      </c>
      <c r="CO24" s="15">
        <v>0.13306451612903225</v>
      </c>
      <c r="CP24" s="15">
        <v>0.68145161290322576</v>
      </c>
      <c r="CQ24" s="15">
        <v>0.16532258064516128</v>
      </c>
      <c r="CR24" s="15">
        <v>2.0161290322580645E-2</v>
      </c>
      <c r="CS24" s="16">
        <v>4.2037914691943126</v>
      </c>
      <c r="CT24" s="16">
        <v>3.9810426540284358</v>
      </c>
      <c r="CU24" s="16">
        <v>3.9431279620853079</v>
      </c>
      <c r="CV24" s="16">
        <v>3.9567307692307692</v>
      </c>
      <c r="CW24" s="15">
        <v>0.2661290322580645</v>
      </c>
      <c r="CX24" s="15">
        <v>6.8548387096774188E-2</v>
      </c>
      <c r="CY24" s="15">
        <v>0.37096774193548387</v>
      </c>
      <c r="CZ24" s="15">
        <v>0.29435483870967744</v>
      </c>
      <c r="DA24" s="15">
        <v>0.81868131868131866</v>
      </c>
      <c r="DB24" s="15">
        <v>0.18131868131868131</v>
      </c>
      <c r="DC24" s="16">
        <v>4.6089385474860336</v>
      </c>
      <c r="DD24" s="16">
        <v>4.4444444444444446</v>
      </c>
      <c r="DE24" s="16">
        <v>4.213709677419355</v>
      </c>
      <c r="DF24" s="15">
        <v>0.85185185185185186</v>
      </c>
      <c r="DG24" s="15">
        <v>0.14814814814814814</v>
      </c>
      <c r="DH24" s="16">
        <v>4.1481481481481479</v>
      </c>
      <c r="DI24" s="15">
        <v>0.87096774193548387</v>
      </c>
      <c r="DJ24" s="15">
        <v>0.12903225806451613</v>
      </c>
      <c r="DK24" s="16">
        <v>3.903225806451613</v>
      </c>
      <c r="DL24" s="16">
        <v>4.3191489361702127</v>
      </c>
      <c r="DM24" s="16">
        <v>4.4042553191489358</v>
      </c>
      <c r="DN24" s="16">
        <v>4.1415929203539825</v>
      </c>
      <c r="DO24" s="17">
        <v>4.096774193548387</v>
      </c>
      <c r="DP24" s="17">
        <v>3.846774193548387</v>
      </c>
      <c r="DQ24" s="16"/>
      <c r="DR24" s="15">
        <v>6.0483870967741937E-2</v>
      </c>
      <c r="DS24" s="15">
        <v>0.55645161290322576</v>
      </c>
      <c r="DT24" s="15">
        <v>0.29435483870967744</v>
      </c>
      <c r="DU24" s="15">
        <v>8.8709677419354843E-2</v>
      </c>
      <c r="DV24" s="15">
        <v>0.41935483870967744</v>
      </c>
      <c r="DW24" s="15">
        <v>0.11693548387096774</v>
      </c>
      <c r="DX24" s="15">
        <v>0.11290322580645161</v>
      </c>
      <c r="DY24" s="15">
        <v>0.25</v>
      </c>
      <c r="DZ24" s="15">
        <v>0.10080645161290322</v>
      </c>
    </row>
    <row r="25" spans="1:130" x14ac:dyDescent="0.25">
      <c r="A25" s="30" t="s">
        <v>166</v>
      </c>
      <c r="B25" s="15">
        <v>0</v>
      </c>
      <c r="C25" s="15">
        <v>9.4339622641509441E-2</v>
      </c>
      <c r="D25" s="15">
        <v>0.4779874213836478</v>
      </c>
      <c r="E25" s="15">
        <v>0.34591194968553457</v>
      </c>
      <c r="F25" s="15">
        <v>8.1761006289308172E-2</v>
      </c>
      <c r="G25" s="15">
        <v>0.14465408805031446</v>
      </c>
      <c r="H25" s="15">
        <v>0.85534591194968557</v>
      </c>
      <c r="I25" s="15">
        <v>0.27672955974842767</v>
      </c>
      <c r="J25" s="15">
        <v>0.72327044025157228</v>
      </c>
      <c r="K25" s="15">
        <v>0.83333333333333337</v>
      </c>
      <c r="L25" s="15">
        <v>0.16666666666666666</v>
      </c>
      <c r="M25" s="16">
        <v>4.833333333333333</v>
      </c>
      <c r="N25" s="15">
        <v>0.87804878048780488</v>
      </c>
      <c r="O25" s="15">
        <v>0.12195121951219512</v>
      </c>
      <c r="P25" s="16">
        <v>4.4146341463414638</v>
      </c>
      <c r="Q25" s="15">
        <v>0.90243902439024393</v>
      </c>
      <c r="R25" s="15">
        <v>9.7560975609756101E-2</v>
      </c>
      <c r="S25" s="16">
        <v>4.7560975609756095</v>
      </c>
      <c r="T25" s="16">
        <v>3.6483516483516483</v>
      </c>
      <c r="U25" s="16">
        <v>3.3626373626373627</v>
      </c>
      <c r="V25" s="16">
        <v>3.1208791208791209</v>
      </c>
      <c r="W25" s="16">
        <v>3.5934065934065935</v>
      </c>
      <c r="X25" s="16">
        <v>3</v>
      </c>
      <c r="Y25" s="16">
        <v>3.7272727272727271</v>
      </c>
      <c r="Z25" s="16">
        <v>3.6590909090909092</v>
      </c>
      <c r="AA25" s="16">
        <v>4.0309278350515463</v>
      </c>
      <c r="AB25" s="16">
        <v>3.9793814432989691</v>
      </c>
      <c r="AC25" s="16">
        <v>2.9587628865979383</v>
      </c>
      <c r="AD25" s="16">
        <v>3.7835051546391751</v>
      </c>
      <c r="AE25" s="16">
        <v>3.9268292682926829</v>
      </c>
      <c r="AF25" s="16">
        <v>4.0731707317073171</v>
      </c>
      <c r="AG25" s="16">
        <v>3.5365853658536586</v>
      </c>
      <c r="AH25" s="16">
        <v>4.1951219512195124</v>
      </c>
      <c r="AI25" s="15">
        <v>0.71153846153846156</v>
      </c>
      <c r="AJ25" s="15">
        <v>0.28846153846153844</v>
      </c>
      <c r="AK25" s="16">
        <v>4.2884615384615383</v>
      </c>
      <c r="AL25" s="16">
        <v>4.365384615384615</v>
      </c>
      <c r="AM25" s="16">
        <v>4.2307692307692308</v>
      </c>
      <c r="AN25" s="16">
        <v>2.9767441860465116</v>
      </c>
      <c r="AO25" s="16">
        <v>3.1818181818181817</v>
      </c>
      <c r="AP25" s="16">
        <v>2.3170731707317072</v>
      </c>
      <c r="AQ25" s="16">
        <v>3.4736842105263159</v>
      </c>
      <c r="AR25" s="16">
        <v>3.0681818181818183</v>
      </c>
      <c r="AS25" s="16">
        <v>3.6917293233082709</v>
      </c>
      <c r="AT25" s="15">
        <v>0.58227848101265822</v>
      </c>
      <c r="AU25" s="15">
        <v>0.41772151898734178</v>
      </c>
      <c r="AV25" s="16">
        <v>3.2151898734177213</v>
      </c>
      <c r="AW25" s="16">
        <v>3.1772151898734178</v>
      </c>
      <c r="AX25" s="16">
        <v>4.481012658227848</v>
      </c>
      <c r="AY25" s="15">
        <v>0.75308641975308643</v>
      </c>
      <c r="AZ25" s="15">
        <v>0.24691358024691357</v>
      </c>
      <c r="BA25" s="16">
        <v>4.6049382716049383</v>
      </c>
      <c r="BB25" s="16">
        <v>4.1604938271604937</v>
      </c>
      <c r="BC25" s="16">
        <v>4.3580246913580245</v>
      </c>
      <c r="BD25" s="16">
        <v>3.6233766233766236</v>
      </c>
      <c r="BE25" s="16">
        <v>3.9668874172185431</v>
      </c>
      <c r="BF25" s="16">
        <v>3.9161290322580644</v>
      </c>
      <c r="BG25" s="16">
        <v>3.9530201342281881</v>
      </c>
      <c r="BH25" s="16">
        <v>3.6987179487179489</v>
      </c>
      <c r="BI25" s="16">
        <v>3.7793103448275862</v>
      </c>
      <c r="BJ25" s="16">
        <v>4.397260273972603</v>
      </c>
      <c r="BK25" s="16">
        <v>4.544776119402985</v>
      </c>
      <c r="BL25" s="16">
        <v>3.9672131147540983</v>
      </c>
      <c r="BM25" s="16">
        <v>3.4919354838709675</v>
      </c>
      <c r="BN25" s="16">
        <v>3.2080536912751678</v>
      </c>
      <c r="BO25" s="16">
        <v>4.4857142857142858</v>
      </c>
      <c r="BP25" s="16">
        <v>3.4210526315789473</v>
      </c>
      <c r="BQ25" s="16">
        <v>3.6540880503144653</v>
      </c>
      <c r="BR25" s="16">
        <v>3.4012738853503186</v>
      </c>
      <c r="BS25" s="16">
        <v>3.3503184713375798</v>
      </c>
      <c r="BT25" s="16">
        <v>3.5506329113924049</v>
      </c>
      <c r="BU25" s="16">
        <v>3.7874015748031495</v>
      </c>
      <c r="BV25" s="16">
        <v>4.1621621621621623</v>
      </c>
      <c r="BW25" s="16">
        <v>3.6792452830188678</v>
      </c>
      <c r="BX25" s="16">
        <v>3.8098591549295775</v>
      </c>
      <c r="BY25" s="16">
        <v>3.7578947368421054</v>
      </c>
      <c r="BZ25" s="16">
        <v>4.0377358490566042</v>
      </c>
      <c r="CA25" s="16">
        <v>3.8920863309352516</v>
      </c>
      <c r="CB25" s="16">
        <v>3.8666666666666667</v>
      </c>
      <c r="CC25" s="16">
        <v>4.1379310344827589</v>
      </c>
      <c r="CD25" s="16">
        <v>3.7096774193548385</v>
      </c>
      <c r="CE25" s="16">
        <v>3.9512195121951219</v>
      </c>
      <c r="CF25" s="16">
        <v>3.5157232704402515</v>
      </c>
      <c r="CG25" s="16">
        <v>4.1753246753246751</v>
      </c>
      <c r="CH25" s="16">
        <v>4.2516556291390728</v>
      </c>
      <c r="CI25" s="16">
        <v>4.0222222222222221</v>
      </c>
      <c r="CJ25" s="16">
        <v>4.1567164179104479</v>
      </c>
      <c r="CK25" s="16">
        <v>3.9668874172185431</v>
      </c>
      <c r="CL25" s="16">
        <v>4.3481012658227849</v>
      </c>
      <c r="CM25" s="16">
        <v>4.1103896103896105</v>
      </c>
      <c r="CN25" s="16">
        <v>4.2439024390243905</v>
      </c>
      <c r="CO25" s="15">
        <v>8.8050314465408799E-2</v>
      </c>
      <c r="CP25" s="15">
        <v>0.71069182389937102</v>
      </c>
      <c r="CQ25" s="15">
        <v>0.16352201257861634</v>
      </c>
      <c r="CR25" s="15">
        <v>3.7735849056603772E-2</v>
      </c>
      <c r="CS25" s="16">
        <v>3.880281690140845</v>
      </c>
      <c r="CT25" s="16">
        <v>3.6338028169014085</v>
      </c>
      <c r="CU25" s="16">
        <v>3.436619718309859</v>
      </c>
      <c r="CV25" s="16">
        <v>3.5107913669064748</v>
      </c>
      <c r="CW25" s="15">
        <v>5.0314465408805034E-2</v>
      </c>
      <c r="CX25" s="15">
        <v>0.12578616352201258</v>
      </c>
      <c r="CY25" s="15">
        <v>0.62264150943396224</v>
      </c>
      <c r="CZ25" s="15">
        <v>0.20125786163522014</v>
      </c>
      <c r="DA25" s="15">
        <v>0.61589403973509937</v>
      </c>
      <c r="DB25" s="15">
        <v>0.38410596026490068</v>
      </c>
      <c r="DC25" s="16">
        <v>4.5999999999999996</v>
      </c>
      <c r="DD25" s="16">
        <v>4.4429530201342278</v>
      </c>
      <c r="DE25" s="16">
        <v>4.0817610062893079</v>
      </c>
      <c r="DF25" s="15">
        <v>0.78846153846153844</v>
      </c>
      <c r="DG25" s="15">
        <v>0.21153846153846154</v>
      </c>
      <c r="DH25" s="16">
        <v>3.7307692307692308</v>
      </c>
      <c r="DI25" s="15">
        <v>0.81818181818181823</v>
      </c>
      <c r="DJ25" s="15">
        <v>0.18181818181818182</v>
      </c>
      <c r="DK25" s="16">
        <v>3.9090909090909092</v>
      </c>
      <c r="DL25" s="16">
        <v>4.2244897959183669</v>
      </c>
      <c r="DM25" s="16">
        <v>4.2857142857142856</v>
      </c>
      <c r="DN25" s="16">
        <v>3.9285714285714284</v>
      </c>
      <c r="DO25" s="17">
        <v>3.8238993710691824</v>
      </c>
      <c r="DP25" s="17">
        <v>3.8301886792452828</v>
      </c>
      <c r="DQ25" s="16"/>
      <c r="DR25" s="15">
        <v>0.25786163522012578</v>
      </c>
      <c r="DS25" s="15">
        <v>0.43396226415094341</v>
      </c>
      <c r="DT25" s="15">
        <v>0.23270440251572327</v>
      </c>
      <c r="DU25" s="15">
        <v>7.5471698113207544E-2</v>
      </c>
      <c r="DV25" s="15">
        <v>0.30188679245283018</v>
      </c>
      <c r="DW25" s="15">
        <v>9.4339622641509441E-2</v>
      </c>
      <c r="DX25" s="15">
        <v>0.20125786163522014</v>
      </c>
      <c r="DY25" s="15">
        <v>0.22012578616352202</v>
      </c>
      <c r="DZ25" s="15">
        <v>0.18238993710691823</v>
      </c>
    </row>
    <row r="26" spans="1:130" x14ac:dyDescent="0.25">
      <c r="A26" s="30" t="s">
        <v>167</v>
      </c>
      <c r="B26" s="15">
        <v>0</v>
      </c>
      <c r="C26" s="15">
        <v>2.6666666666666668E-2</v>
      </c>
      <c r="D26" s="15">
        <v>0.36</v>
      </c>
      <c r="E26" s="15">
        <v>0.52</v>
      </c>
      <c r="F26" s="15">
        <v>9.3333333333333338E-2</v>
      </c>
      <c r="G26" s="15">
        <v>0.29333333333333333</v>
      </c>
      <c r="H26" s="15">
        <v>0.70666666666666667</v>
      </c>
      <c r="I26" s="15">
        <v>0.32</v>
      </c>
      <c r="J26" s="15">
        <v>0.68</v>
      </c>
      <c r="K26" s="15">
        <v>0.88888888888888884</v>
      </c>
      <c r="L26" s="15">
        <v>0.1111111111111111</v>
      </c>
      <c r="M26" s="16">
        <v>2.3333333333333335</v>
      </c>
      <c r="N26" s="15">
        <v>0.95652173913043481</v>
      </c>
      <c r="O26" s="15">
        <v>4.3478260869565216E-2</v>
      </c>
      <c r="P26" s="16">
        <v>2.9130434782608696</v>
      </c>
      <c r="Q26" s="15">
        <v>0.8125</v>
      </c>
      <c r="R26" s="15">
        <v>0.1875</v>
      </c>
      <c r="S26" s="16">
        <v>2.5625</v>
      </c>
      <c r="T26" s="16">
        <v>2.5625</v>
      </c>
      <c r="U26" s="16">
        <v>2.375</v>
      </c>
      <c r="V26" s="16">
        <v>2.53125</v>
      </c>
      <c r="W26" s="16">
        <v>2.40625</v>
      </c>
      <c r="X26" s="16">
        <v>2.5217391304347827</v>
      </c>
      <c r="Y26" s="16">
        <v>3.3043478260869565</v>
      </c>
      <c r="Z26" s="16">
        <v>2.9523809523809526</v>
      </c>
      <c r="AA26" s="16">
        <v>2.6538461538461537</v>
      </c>
      <c r="AB26" s="16">
        <v>2.7307692307692308</v>
      </c>
      <c r="AC26" s="16">
        <v>2.5769230769230771</v>
      </c>
      <c r="AD26" s="16">
        <v>2.6153846153846154</v>
      </c>
      <c r="AE26" s="16">
        <v>2.6923076923076925</v>
      </c>
      <c r="AF26" s="16">
        <v>2.9230769230769229</v>
      </c>
      <c r="AG26" s="16">
        <v>2.6153846153846154</v>
      </c>
      <c r="AH26" s="16">
        <v>2.7692307692307692</v>
      </c>
      <c r="AI26" s="15">
        <v>0.75</v>
      </c>
      <c r="AJ26" s="15">
        <v>0.25</v>
      </c>
      <c r="AK26" s="16">
        <v>3.625</v>
      </c>
      <c r="AL26" s="16">
        <v>3.6875</v>
      </c>
      <c r="AM26" s="16">
        <v>3.625</v>
      </c>
      <c r="AN26" s="16">
        <v>2.2173913043478262</v>
      </c>
      <c r="AO26" s="16">
        <v>2.3913043478260869</v>
      </c>
      <c r="AP26" s="16">
        <v>2.2272727272727271</v>
      </c>
      <c r="AQ26" s="16">
        <v>2.2380952380952381</v>
      </c>
      <c r="AR26" s="16">
        <v>2.3913043478260869</v>
      </c>
      <c r="AS26" s="16">
        <v>2.7777777777777777</v>
      </c>
      <c r="AT26" s="15">
        <v>0.77419354838709675</v>
      </c>
      <c r="AU26" s="15">
        <v>0.22580645161290322</v>
      </c>
      <c r="AV26" s="16">
        <v>3.4193548387096775</v>
      </c>
      <c r="AW26" s="16">
        <v>3.193548387096774</v>
      </c>
      <c r="AX26" s="16">
        <v>3.806451612903226</v>
      </c>
      <c r="AY26" s="15">
        <v>0.84375</v>
      </c>
      <c r="AZ26" s="15">
        <v>0.15625</v>
      </c>
      <c r="BA26" s="16">
        <v>3.21875</v>
      </c>
      <c r="BB26" s="16">
        <v>3.34375</v>
      </c>
      <c r="BC26" s="16">
        <v>3.375</v>
      </c>
      <c r="BD26" s="16">
        <v>3.2162162162162162</v>
      </c>
      <c r="BE26" s="16">
        <v>3.3013698630136985</v>
      </c>
      <c r="BF26" s="16">
        <v>3.1351351351351351</v>
      </c>
      <c r="BG26" s="16">
        <v>3.189189189189189</v>
      </c>
      <c r="BH26" s="16">
        <v>2.943661971830986</v>
      </c>
      <c r="BI26" s="16">
        <v>2.7777777777777777</v>
      </c>
      <c r="BJ26" s="16">
        <v>3.676056338028169</v>
      </c>
      <c r="BK26" s="16">
        <v>3.5810810810810811</v>
      </c>
      <c r="BL26" s="16">
        <v>2.2999999999999998</v>
      </c>
      <c r="BM26" s="16">
        <v>2.7857142857142856</v>
      </c>
      <c r="BN26" s="16">
        <v>2.7384615384615385</v>
      </c>
      <c r="BO26" s="16">
        <v>3.2419354838709675</v>
      </c>
      <c r="BP26" s="16">
        <v>2.6607142857142856</v>
      </c>
      <c r="BQ26" s="16">
        <v>2.9066666666666667</v>
      </c>
      <c r="BR26" s="16">
        <v>2.7534246575342465</v>
      </c>
      <c r="BS26" s="16">
        <v>2.7333333333333334</v>
      </c>
      <c r="BT26" s="16">
        <v>2.7866666666666666</v>
      </c>
      <c r="BU26" s="16">
        <v>2.9285714285714284</v>
      </c>
      <c r="BV26" s="16">
        <v>3.183098591549296</v>
      </c>
      <c r="BW26" s="16">
        <v>3.2</v>
      </c>
      <c r="BX26" s="16">
        <v>3.2941176470588234</v>
      </c>
      <c r="BY26" s="16">
        <v>3.193548387096774</v>
      </c>
      <c r="BZ26" s="16">
        <v>3.0166666666666666</v>
      </c>
      <c r="CA26" s="16">
        <v>2.7611940298507465</v>
      </c>
      <c r="CB26" s="16">
        <v>2.6818181818181817</v>
      </c>
      <c r="CC26" s="16">
        <v>2.8787878787878789</v>
      </c>
      <c r="CD26" s="16">
        <v>2.6296296296296298</v>
      </c>
      <c r="CE26" s="16">
        <v>2.8333333333333335</v>
      </c>
      <c r="CF26" s="16">
        <v>2.9066666666666667</v>
      </c>
      <c r="CG26" s="16">
        <v>3.7866666666666666</v>
      </c>
      <c r="CH26" s="16">
        <v>3.7027027027027026</v>
      </c>
      <c r="CI26" s="16">
        <v>3.5535714285714284</v>
      </c>
      <c r="CJ26" s="16">
        <v>3.5892857142857144</v>
      </c>
      <c r="CK26" s="16">
        <v>3.3142857142857145</v>
      </c>
      <c r="CL26" s="16">
        <v>4</v>
      </c>
      <c r="CM26" s="16">
        <v>3.8571428571428572</v>
      </c>
      <c r="CN26" s="16">
        <v>3.6046511627906979</v>
      </c>
      <c r="CO26" s="15">
        <v>0.17333333333333334</v>
      </c>
      <c r="CP26" s="15">
        <v>0.72</v>
      </c>
      <c r="CQ26" s="15">
        <v>0.08</v>
      </c>
      <c r="CR26" s="15">
        <v>2.6666666666666668E-2</v>
      </c>
      <c r="CS26" s="16">
        <v>3.7833333333333332</v>
      </c>
      <c r="CT26" s="16">
        <v>3.6</v>
      </c>
      <c r="CU26" s="16">
        <v>3.4833333333333334</v>
      </c>
      <c r="CV26" s="16">
        <v>3.55</v>
      </c>
      <c r="CW26" s="15">
        <v>0.32</v>
      </c>
      <c r="CX26" s="15">
        <v>0.16</v>
      </c>
      <c r="CY26" s="15">
        <v>0.37333333333333335</v>
      </c>
      <c r="CZ26" s="15">
        <v>0.14666666666666667</v>
      </c>
      <c r="DA26" s="15">
        <v>0.70588235294117652</v>
      </c>
      <c r="DB26" s="15">
        <v>0.29411764705882354</v>
      </c>
      <c r="DC26" s="16">
        <v>4.3061224489795915</v>
      </c>
      <c r="DD26" s="16">
        <v>4.2448979591836737</v>
      </c>
      <c r="DE26" s="16">
        <v>3.4933333333333332</v>
      </c>
      <c r="DF26" s="15">
        <v>0.9</v>
      </c>
      <c r="DG26" s="15">
        <v>0.1</v>
      </c>
      <c r="DH26" s="16">
        <v>3.25</v>
      </c>
      <c r="DI26" s="15">
        <v>0.8666666666666667</v>
      </c>
      <c r="DJ26" s="15">
        <v>0.13333333333333333</v>
      </c>
      <c r="DK26" s="16">
        <v>3.5333333333333332</v>
      </c>
      <c r="DL26" s="16">
        <v>3.2</v>
      </c>
      <c r="DM26" s="16">
        <v>3.2</v>
      </c>
      <c r="DN26" s="16">
        <v>3.4242424242424243</v>
      </c>
      <c r="DO26" s="17">
        <v>3.0933333333333333</v>
      </c>
      <c r="DP26" s="17">
        <v>3.1733333333333333</v>
      </c>
      <c r="DQ26" s="16"/>
      <c r="DR26" s="15">
        <v>0.16</v>
      </c>
      <c r="DS26" s="15">
        <v>0.50666666666666671</v>
      </c>
      <c r="DT26" s="15">
        <v>0.26666666666666666</v>
      </c>
      <c r="DU26" s="15">
        <v>6.6666666666666666E-2</v>
      </c>
      <c r="DV26" s="15">
        <v>0.36</v>
      </c>
      <c r="DW26" s="15">
        <v>0.13333333333333333</v>
      </c>
      <c r="DX26" s="15">
        <v>0.10666666666666667</v>
      </c>
      <c r="DY26" s="15">
        <v>0.22666666666666666</v>
      </c>
      <c r="DZ26" s="15">
        <v>0.17333333333333334</v>
      </c>
    </row>
    <row r="27" spans="1:130" x14ac:dyDescent="0.25">
      <c r="A27" s="30" t="s">
        <v>162</v>
      </c>
      <c r="B27" s="15">
        <v>0</v>
      </c>
      <c r="C27" s="15">
        <v>8.3333333333333332E-3</v>
      </c>
      <c r="D27" s="15">
        <v>0.38333333333333336</v>
      </c>
      <c r="E27" s="15">
        <v>0.57499999999999996</v>
      </c>
      <c r="F27" s="15">
        <v>3.3333333333333333E-2</v>
      </c>
      <c r="G27" s="15">
        <v>0.54166666666666663</v>
      </c>
      <c r="H27" s="15">
        <v>0.45833333333333331</v>
      </c>
      <c r="I27" s="15">
        <v>0.23333333333333334</v>
      </c>
      <c r="J27" s="15">
        <v>0.76666666666666672</v>
      </c>
      <c r="K27" s="15">
        <v>0.83333333333333337</v>
      </c>
      <c r="L27" s="15">
        <v>0.16666666666666666</v>
      </c>
      <c r="M27" s="16">
        <v>3.3333333333333335</v>
      </c>
      <c r="N27" s="15">
        <v>0.92682926829268297</v>
      </c>
      <c r="O27" s="15">
        <v>7.3170731707317069E-2</v>
      </c>
      <c r="P27" s="16">
        <v>4.2439024390243905</v>
      </c>
      <c r="Q27" s="15">
        <v>0.94230769230769229</v>
      </c>
      <c r="R27" s="15">
        <v>5.7692307692307696E-2</v>
      </c>
      <c r="S27" s="16">
        <v>4.6538461538461542</v>
      </c>
      <c r="T27" s="16">
        <v>3.7234042553191489</v>
      </c>
      <c r="U27" s="16">
        <v>3.5957446808510638</v>
      </c>
      <c r="V27" s="16">
        <v>3.1489361702127661</v>
      </c>
      <c r="W27" s="16">
        <v>3.3191489361702127</v>
      </c>
      <c r="X27" s="16">
        <v>2.8148148148148149</v>
      </c>
      <c r="Y27" s="16">
        <v>3.3214285714285716</v>
      </c>
      <c r="Z27" s="16">
        <v>3.3333333333333335</v>
      </c>
      <c r="AA27" s="16">
        <v>3.5161290322580645</v>
      </c>
      <c r="AB27" s="16">
        <v>3.5</v>
      </c>
      <c r="AC27" s="16">
        <v>3.0161290322580645</v>
      </c>
      <c r="AD27" s="16">
        <v>3.4516129032258065</v>
      </c>
      <c r="AE27" s="16">
        <v>3.3333333333333335</v>
      </c>
      <c r="AF27" s="16">
        <v>3.6</v>
      </c>
      <c r="AG27" s="16">
        <v>3.4666666666666668</v>
      </c>
      <c r="AH27" s="16">
        <v>3.8666666666666667</v>
      </c>
      <c r="AI27" s="15">
        <v>0.78787878787878785</v>
      </c>
      <c r="AJ27" s="15">
        <v>0.21212121212121213</v>
      </c>
      <c r="AK27" s="16">
        <v>3.9696969696969697</v>
      </c>
      <c r="AL27" s="16">
        <v>3.8181818181818183</v>
      </c>
      <c r="AM27" s="16">
        <v>3.8787878787878789</v>
      </c>
      <c r="AN27" s="16">
        <v>2.6071428571428572</v>
      </c>
      <c r="AO27" s="16">
        <v>2.5</v>
      </c>
      <c r="AP27" s="16">
        <v>2.125</v>
      </c>
      <c r="AQ27" s="16">
        <v>2.9545454545454546</v>
      </c>
      <c r="AR27" s="16">
        <v>2.6071428571428572</v>
      </c>
      <c r="AS27" s="16">
        <v>3.7444444444444445</v>
      </c>
      <c r="AT27" s="15">
        <v>0.58974358974358976</v>
      </c>
      <c r="AU27" s="15">
        <v>0.41025641025641024</v>
      </c>
      <c r="AV27" s="16">
        <v>3.5641025641025643</v>
      </c>
      <c r="AW27" s="16">
        <v>3.4615384615384617</v>
      </c>
      <c r="AX27" s="16">
        <v>4.2051282051282053</v>
      </c>
      <c r="AY27" s="15">
        <v>0.8928571428571429</v>
      </c>
      <c r="AZ27" s="15">
        <v>0.10714285714285714</v>
      </c>
      <c r="BA27" s="16">
        <v>4.0714285714285712</v>
      </c>
      <c r="BB27" s="16">
        <v>3.9821428571428572</v>
      </c>
      <c r="BC27" s="16">
        <v>4.125</v>
      </c>
      <c r="BD27" s="16">
        <v>3.5750000000000002</v>
      </c>
      <c r="BE27" s="16">
        <v>3.6666666666666665</v>
      </c>
      <c r="BF27" s="16">
        <v>3.8305084745762712</v>
      </c>
      <c r="BG27" s="16">
        <v>3.9915254237288136</v>
      </c>
      <c r="BH27" s="16">
        <v>3.5811965811965814</v>
      </c>
      <c r="BI27" s="16">
        <v>3.8495575221238938</v>
      </c>
      <c r="BJ27" s="16">
        <v>4.0350877192982457</v>
      </c>
      <c r="BK27" s="16">
        <v>4.5486725663716818</v>
      </c>
      <c r="BL27" s="16">
        <v>4.0786516853932584</v>
      </c>
      <c r="BM27" s="16">
        <v>3.5779816513761467</v>
      </c>
      <c r="BN27" s="16">
        <v>3.4690265486725664</v>
      </c>
      <c r="BO27" s="16">
        <v>4.3660714285714288</v>
      </c>
      <c r="BP27" s="16">
        <v>3.8035714285714284</v>
      </c>
      <c r="BQ27" s="16">
        <v>3.6666666666666665</v>
      </c>
      <c r="BR27" s="16">
        <v>3.2749999999999999</v>
      </c>
      <c r="BS27" s="16">
        <v>3.3083333333333331</v>
      </c>
      <c r="BT27" s="16">
        <v>3.55</v>
      </c>
      <c r="BU27" s="16">
        <v>3.6403508771929824</v>
      </c>
      <c r="BV27" s="16">
        <v>3.9059829059829059</v>
      </c>
      <c r="BW27" s="16">
        <v>3.9</v>
      </c>
      <c r="BX27" s="16">
        <v>3.7857142857142856</v>
      </c>
      <c r="BY27" s="16">
        <v>3.5981308411214954</v>
      </c>
      <c r="BZ27" s="16">
        <v>4</v>
      </c>
      <c r="CA27" s="16">
        <v>4.1623931623931627</v>
      </c>
      <c r="CB27" s="16">
        <v>4</v>
      </c>
      <c r="CC27" s="16">
        <v>3.8125</v>
      </c>
      <c r="CD27" s="16">
        <v>3.5</v>
      </c>
      <c r="CE27" s="16">
        <v>3.6</v>
      </c>
      <c r="CF27" s="16">
        <v>3.5833333333333335</v>
      </c>
      <c r="CG27" s="16">
        <v>4.2521008403361344</v>
      </c>
      <c r="CH27" s="16">
        <v>4.3083333333333336</v>
      </c>
      <c r="CI27" s="16">
        <v>3.641025641025641</v>
      </c>
      <c r="CJ27" s="16">
        <v>3.8103448275862069</v>
      </c>
      <c r="CK27" s="16">
        <v>4.0593220338983054</v>
      </c>
      <c r="CL27" s="16">
        <v>4.73109243697479</v>
      </c>
      <c r="CM27" s="16">
        <v>4.5128205128205128</v>
      </c>
      <c r="CN27" s="16">
        <v>4.4795918367346941</v>
      </c>
      <c r="CO27" s="15">
        <v>0.05</v>
      </c>
      <c r="CP27" s="15">
        <v>0.81666666666666665</v>
      </c>
      <c r="CQ27" s="15">
        <v>0.125</v>
      </c>
      <c r="CR27" s="15">
        <v>8.3333333333333332E-3</v>
      </c>
      <c r="CS27" s="16">
        <v>4.2678571428571432</v>
      </c>
      <c r="CT27" s="16">
        <v>3.9553571428571428</v>
      </c>
      <c r="CU27" s="16">
        <v>3.9911504424778763</v>
      </c>
      <c r="CV27" s="16">
        <v>4.0180180180180178</v>
      </c>
      <c r="CW27" s="15">
        <v>8.3333333333333332E-3</v>
      </c>
      <c r="CX27" s="15">
        <v>0.38333333333333336</v>
      </c>
      <c r="CY27" s="15">
        <v>0.47499999999999998</v>
      </c>
      <c r="CZ27" s="15">
        <v>0.13333333333333333</v>
      </c>
      <c r="DA27" s="15">
        <v>0.92436974789915971</v>
      </c>
      <c r="DB27" s="15">
        <v>7.5630252100840331E-2</v>
      </c>
      <c r="DC27" s="16">
        <v>4.5210084033613445</v>
      </c>
      <c r="DD27" s="16">
        <v>4.2436974789915967</v>
      </c>
      <c r="DE27" s="16">
        <v>4.0916666666666668</v>
      </c>
      <c r="DF27" s="15">
        <v>0.76470588235294112</v>
      </c>
      <c r="DG27" s="15">
        <v>0.23529411764705882</v>
      </c>
      <c r="DH27" s="16">
        <v>4.4117647058823533</v>
      </c>
      <c r="DI27" s="15">
        <v>0.7931034482758621</v>
      </c>
      <c r="DJ27" s="15">
        <v>0.20689655172413793</v>
      </c>
      <c r="DK27" s="16">
        <v>4.1724137931034484</v>
      </c>
      <c r="DL27" s="16">
        <v>4.4594594594594597</v>
      </c>
      <c r="DM27" s="16">
        <v>4.5405405405405403</v>
      </c>
      <c r="DN27" s="16">
        <v>4.1403508771929829</v>
      </c>
      <c r="DO27" s="17">
        <v>4.05</v>
      </c>
      <c r="DP27" s="17">
        <v>3.8916666666666666</v>
      </c>
      <c r="DQ27" s="16"/>
      <c r="DR27" s="15">
        <v>6.6666666666666666E-2</v>
      </c>
      <c r="DS27" s="15">
        <v>0.56666666666666665</v>
      </c>
      <c r="DT27" s="15">
        <v>0.31666666666666665</v>
      </c>
      <c r="DU27" s="15">
        <v>0.05</v>
      </c>
      <c r="DV27" s="15">
        <v>0.28333333333333333</v>
      </c>
      <c r="DW27" s="15">
        <v>0.13333333333333333</v>
      </c>
      <c r="DX27" s="15">
        <v>0.18333333333333332</v>
      </c>
      <c r="DY27" s="15">
        <v>0.24166666666666667</v>
      </c>
      <c r="DZ27" s="15">
        <v>0.15833333333333333</v>
      </c>
    </row>
    <row r="28" spans="1:130" x14ac:dyDescent="0.25">
      <c r="A28" s="30" t="s">
        <v>168</v>
      </c>
      <c r="B28" s="15">
        <v>1.3333333333333334E-2</v>
      </c>
      <c r="C28" s="15">
        <v>0.05</v>
      </c>
      <c r="D28" s="15">
        <v>0.40333333333333332</v>
      </c>
      <c r="E28" s="15">
        <v>0.51333333333333331</v>
      </c>
      <c r="F28" s="15">
        <v>0.02</v>
      </c>
      <c r="G28" s="15">
        <v>0.45787545787545786</v>
      </c>
      <c r="H28" s="15">
        <v>0.54212454212454209</v>
      </c>
      <c r="I28" s="15">
        <v>0.1993006993006993</v>
      </c>
      <c r="J28" s="15">
        <v>0.80069930069930073</v>
      </c>
      <c r="K28" s="15"/>
      <c r="L28" s="15"/>
      <c r="M28" s="16">
        <v>5.1428571428571432</v>
      </c>
      <c r="N28" s="15">
        <v>0.91228070175438591</v>
      </c>
      <c r="O28" s="15">
        <v>8.771929824561403E-2</v>
      </c>
      <c r="P28" s="16">
        <v>4.1951219512195124</v>
      </c>
      <c r="Q28" s="15">
        <v>0.93181818181818177</v>
      </c>
      <c r="R28" s="15">
        <v>6.8181818181818177E-2</v>
      </c>
      <c r="S28" s="16"/>
      <c r="T28" s="16"/>
      <c r="U28" s="16"/>
      <c r="V28" s="16"/>
      <c r="W28" s="16"/>
      <c r="X28" s="16">
        <v>3.0227272727272729</v>
      </c>
      <c r="Y28" s="16">
        <v>3.1162790697674421</v>
      </c>
      <c r="Z28" s="16">
        <v>3.0930232558139537</v>
      </c>
      <c r="AA28" s="16">
        <v>4.1240310077519382</v>
      </c>
      <c r="AB28" s="16">
        <v>3.890625</v>
      </c>
      <c r="AC28" s="16">
        <v>3.0555555555555554</v>
      </c>
      <c r="AD28" s="16">
        <v>3.5039370078740157</v>
      </c>
      <c r="AE28" s="16">
        <v>3.8333333333333335</v>
      </c>
      <c r="AF28" s="16">
        <v>4.2333333333333334</v>
      </c>
      <c r="AG28" s="16">
        <v>4.1333333333333337</v>
      </c>
      <c r="AH28" s="16">
        <v>4.5</v>
      </c>
      <c r="AI28" s="15"/>
      <c r="AJ28" s="15"/>
      <c r="AK28" s="16">
        <v>3.6</v>
      </c>
      <c r="AL28" s="16">
        <v>3.7846153846153845</v>
      </c>
      <c r="AM28" s="16">
        <v>3.4307692307692306</v>
      </c>
      <c r="AN28" s="16">
        <v>2.7017543859649122</v>
      </c>
      <c r="AO28" s="16">
        <v>2.5789473684210527</v>
      </c>
      <c r="AP28" s="16">
        <v>3.2264150943396226</v>
      </c>
      <c r="AQ28" s="16">
        <v>3.2045454545454546</v>
      </c>
      <c r="AR28" s="16">
        <v>2.7894736842105261</v>
      </c>
      <c r="AS28" s="16">
        <v>3.5627118644067797</v>
      </c>
      <c r="AT28" s="15"/>
      <c r="AU28" s="15"/>
      <c r="AV28" s="16">
        <v>3.546875</v>
      </c>
      <c r="AW28" s="16">
        <v>3.3692307692307693</v>
      </c>
      <c r="AX28" s="16">
        <v>4.453125</v>
      </c>
      <c r="AY28" s="15"/>
      <c r="AZ28" s="15"/>
      <c r="BA28" s="16">
        <v>3.9571428571428573</v>
      </c>
      <c r="BB28" s="16">
        <v>3.7916666666666665</v>
      </c>
      <c r="BC28" s="16">
        <v>3.6666666666666665</v>
      </c>
      <c r="BD28" s="16">
        <v>3.0198019801980198</v>
      </c>
      <c r="BE28" s="16">
        <v>3.5164473684210527</v>
      </c>
      <c r="BF28" s="16">
        <v>3.459016393442623</v>
      </c>
      <c r="BG28" s="16">
        <v>3.2525252525252526</v>
      </c>
      <c r="BH28" s="16">
        <v>3.4402730375426622</v>
      </c>
      <c r="BI28" s="16">
        <v>3.6059479553903344</v>
      </c>
      <c r="BJ28" s="16">
        <v>4.0038167938931295</v>
      </c>
      <c r="BK28" s="16"/>
      <c r="BL28" s="16">
        <v>3.0042372881355934</v>
      </c>
      <c r="BM28" s="16">
        <v>3.9110320284697511</v>
      </c>
      <c r="BN28" s="16">
        <v>3.5964912280701755</v>
      </c>
      <c r="BO28" s="16">
        <v>4.4158075601374573</v>
      </c>
      <c r="BP28" s="16">
        <v>3.5843137254901962</v>
      </c>
      <c r="BQ28" s="16">
        <v>3.5364238410596025</v>
      </c>
      <c r="BR28" s="16">
        <v>3.2640264026402641</v>
      </c>
      <c r="BS28" s="16">
        <v>3.1578947368421053</v>
      </c>
      <c r="BT28" s="16">
        <v>3.2781456953642385</v>
      </c>
      <c r="BU28" s="16">
        <v>3.7450199203187249</v>
      </c>
      <c r="BV28" s="16">
        <v>4.114583333333333</v>
      </c>
      <c r="BW28" s="16">
        <v>2.9075907590759078</v>
      </c>
      <c r="BX28" s="16">
        <v>3.146551724137931</v>
      </c>
      <c r="BY28" s="16">
        <v>3.1375661375661377</v>
      </c>
      <c r="BZ28" s="16">
        <v>3.338403041825095</v>
      </c>
      <c r="CA28" s="16">
        <v>3.9</v>
      </c>
      <c r="CB28" s="16">
        <v>3.8699186991869921</v>
      </c>
      <c r="CC28" s="16">
        <v>4.1724137931034484</v>
      </c>
      <c r="CD28" s="16">
        <v>3.8928571428571428</v>
      </c>
      <c r="CE28" s="16">
        <v>3.9736842105263159</v>
      </c>
      <c r="CF28" s="16">
        <v>3.4150326797385619</v>
      </c>
      <c r="CG28" s="16">
        <v>4.6486486486486482</v>
      </c>
      <c r="CH28" s="16">
        <v>4.6621621621621623</v>
      </c>
      <c r="CI28" s="16">
        <v>3.4083969465648853</v>
      </c>
      <c r="CJ28" s="16">
        <v>3.6174242424242422</v>
      </c>
      <c r="CK28" s="16">
        <v>4.062043795620438</v>
      </c>
      <c r="CL28" s="16">
        <v>4.8657718120805367</v>
      </c>
      <c r="CM28" s="16">
        <v>4.34006734006734</v>
      </c>
      <c r="CN28" s="16">
        <v>4.2958333333333334</v>
      </c>
      <c r="CO28" s="15">
        <v>0.10457516339869281</v>
      </c>
      <c r="CP28" s="15">
        <v>0.69281045751633985</v>
      </c>
      <c r="CQ28" s="15">
        <v>0.19607843137254902</v>
      </c>
      <c r="CR28" s="15">
        <v>6.5359477124183009E-3</v>
      </c>
      <c r="CS28" s="16">
        <v>4.2683823529411766</v>
      </c>
      <c r="CT28" s="16">
        <v>4</v>
      </c>
      <c r="CU28" s="16">
        <v>3.7022058823529411</v>
      </c>
      <c r="CV28" s="16">
        <v>3.7881040892193307</v>
      </c>
      <c r="CW28" s="15">
        <v>7.1895424836601302E-2</v>
      </c>
      <c r="CX28" s="15">
        <v>0.12745098039215685</v>
      </c>
      <c r="CY28" s="15">
        <v>0.56209150326797386</v>
      </c>
      <c r="CZ28" s="15">
        <v>0.23856209150326799</v>
      </c>
      <c r="DA28" s="15"/>
      <c r="DB28" s="15"/>
      <c r="DC28" s="16">
        <v>4.6607142857142856</v>
      </c>
      <c r="DD28" s="16">
        <v>4.6392857142857142</v>
      </c>
      <c r="DE28" s="16">
        <v>4.0882352941176467</v>
      </c>
      <c r="DF28" s="15"/>
      <c r="DG28" s="15"/>
      <c r="DH28" s="16">
        <v>3.8</v>
      </c>
      <c r="DI28" s="15"/>
      <c r="DJ28" s="15"/>
      <c r="DK28" s="16">
        <v>4.0454545454545459</v>
      </c>
      <c r="DL28" s="16">
        <v>4.1714285714285717</v>
      </c>
      <c r="DM28" s="16">
        <v>4.4000000000000004</v>
      </c>
      <c r="DN28" s="16">
        <v>3.8222996515679442</v>
      </c>
      <c r="DO28" s="17"/>
      <c r="DP28" s="17"/>
      <c r="DQ28" s="16">
        <v>3.7450980392156863</v>
      </c>
      <c r="DR28" s="15">
        <v>0.18607181719260066</v>
      </c>
      <c r="DS28" s="15">
        <v>0.57344940152339496</v>
      </c>
      <c r="DT28" s="15">
        <v>0.12948857453754081</v>
      </c>
      <c r="DU28" s="15">
        <v>0.11099020674646355</v>
      </c>
      <c r="DV28" s="15">
        <v>0.40914036996735581</v>
      </c>
      <c r="DW28" s="15">
        <v>9.9020674646354737E-2</v>
      </c>
      <c r="DX28" s="15">
        <v>0.11969532100108814</v>
      </c>
      <c r="DY28" s="15">
        <v>0.27747551686615884</v>
      </c>
      <c r="DZ28" s="15">
        <v>9.4668117519042444E-2</v>
      </c>
    </row>
    <row r="29" spans="1:130" x14ac:dyDescent="0.25">
      <c r="A29" s="30" t="s">
        <v>169</v>
      </c>
      <c r="B29" s="15">
        <v>0</v>
      </c>
      <c r="C29" s="15">
        <v>7.3170731707317069E-2</v>
      </c>
      <c r="D29" s="15">
        <v>0.47804878048780486</v>
      </c>
      <c r="E29" s="15">
        <v>0.37073170731707317</v>
      </c>
      <c r="F29" s="15">
        <v>7.8048780487804878E-2</v>
      </c>
      <c r="G29" s="15">
        <v>0.46341463414634149</v>
      </c>
      <c r="H29" s="15">
        <v>0.53658536585365857</v>
      </c>
      <c r="I29" s="15">
        <v>0.43902439024390244</v>
      </c>
      <c r="J29" s="15">
        <v>0.56097560975609762</v>
      </c>
      <c r="K29" s="15">
        <v>0.93333333333333335</v>
      </c>
      <c r="L29" s="15">
        <v>6.6666666666666666E-2</v>
      </c>
      <c r="M29" s="16">
        <v>3.7333333333333334</v>
      </c>
      <c r="N29" s="15">
        <v>0.93772893772893773</v>
      </c>
      <c r="O29" s="15">
        <v>6.2271062271062272E-2</v>
      </c>
      <c r="P29" s="16">
        <v>4.4561403508771926</v>
      </c>
      <c r="Q29" s="15">
        <v>0.96958174904942962</v>
      </c>
      <c r="R29" s="15">
        <v>3.0418250950570342E-2</v>
      </c>
      <c r="S29" s="16">
        <v>4.8409090909090908</v>
      </c>
      <c r="T29" s="16">
        <v>3.9054054054054053</v>
      </c>
      <c r="U29" s="16">
        <v>3.8243243243243241</v>
      </c>
      <c r="V29" s="16">
        <v>3.5540540540540539</v>
      </c>
      <c r="W29" s="16">
        <v>4.0405405405405403</v>
      </c>
      <c r="X29" s="16">
        <v>3.7317073170731709</v>
      </c>
      <c r="Y29" s="16">
        <v>4.1084337349397586</v>
      </c>
      <c r="Z29" s="16">
        <v>4.3012048192771086</v>
      </c>
      <c r="AA29" s="16">
        <v>3.5206611570247932</v>
      </c>
      <c r="AB29" s="16">
        <v>3.834710743801653</v>
      </c>
      <c r="AC29" s="16">
        <v>2.9090909090909092</v>
      </c>
      <c r="AD29" s="16">
        <v>3.4710743801652892</v>
      </c>
      <c r="AE29" s="16">
        <v>3.2727272727272729</v>
      </c>
      <c r="AF29" s="16">
        <v>3.5272727272727273</v>
      </c>
      <c r="AG29" s="16">
        <v>3.290909090909091</v>
      </c>
      <c r="AH29" s="16">
        <v>3.6545454545454548</v>
      </c>
      <c r="AI29" s="15">
        <v>0.74468085106382975</v>
      </c>
      <c r="AJ29" s="15">
        <v>0.25531914893617019</v>
      </c>
      <c r="AK29" s="16">
        <v>4.4893617021276597</v>
      </c>
      <c r="AL29" s="16">
        <v>4.5957446808510642</v>
      </c>
      <c r="AM29" s="16">
        <v>4.8723404255319149</v>
      </c>
      <c r="AN29" s="16">
        <v>3.2386363636363638</v>
      </c>
      <c r="AO29" s="16">
        <v>3.0454545454545454</v>
      </c>
      <c r="AP29" s="16">
        <v>3.1604938271604937</v>
      </c>
      <c r="AQ29" s="16">
        <v>3.3783783783783785</v>
      </c>
      <c r="AR29" s="16">
        <v>2.9659090909090908</v>
      </c>
      <c r="AS29" s="16">
        <v>3.6041666666666665</v>
      </c>
      <c r="AT29" s="15">
        <v>0.70370370370370372</v>
      </c>
      <c r="AU29" s="15">
        <v>0.29629629629629628</v>
      </c>
      <c r="AV29" s="16">
        <v>3.8703703703703702</v>
      </c>
      <c r="AW29" s="16">
        <v>3.574074074074074</v>
      </c>
      <c r="AX29" s="16">
        <v>4.0185185185185182</v>
      </c>
      <c r="AY29" s="15">
        <v>0.59701492537313428</v>
      </c>
      <c r="AZ29" s="15">
        <v>0.40298507462686567</v>
      </c>
      <c r="BA29" s="16">
        <v>3.8507462686567164</v>
      </c>
      <c r="BB29" s="16">
        <v>3.1641791044776117</v>
      </c>
      <c r="BC29" s="16">
        <v>3.2238805970149254</v>
      </c>
      <c r="BD29" s="16">
        <v>3.1791044776119404</v>
      </c>
      <c r="BE29" s="16">
        <v>3.6102564102564103</v>
      </c>
      <c r="BF29" s="16">
        <v>3.65</v>
      </c>
      <c r="BG29" s="16">
        <v>3.5404040404040402</v>
      </c>
      <c r="BH29" s="16">
        <v>3.2395833333333335</v>
      </c>
      <c r="BI29" s="16">
        <v>3.3386243386243386</v>
      </c>
      <c r="BJ29" s="16">
        <v>4.1228070175438596</v>
      </c>
      <c r="BK29" s="16">
        <v>4.8290155440414511</v>
      </c>
      <c r="BL29" s="16">
        <v>1.8823529411764706</v>
      </c>
      <c r="BM29" s="16">
        <v>2.8355263157894739</v>
      </c>
      <c r="BN29" s="16">
        <v>3</v>
      </c>
      <c r="BO29" s="16">
        <v>4.2298850574712645</v>
      </c>
      <c r="BP29" s="16">
        <v>3.2647058823529411</v>
      </c>
      <c r="BQ29" s="16">
        <v>3.2439024390243905</v>
      </c>
      <c r="BR29" s="16">
        <v>3.5693069306930694</v>
      </c>
      <c r="BS29" s="16">
        <v>3.4679802955665027</v>
      </c>
      <c r="BT29" s="16">
        <v>3.5467980295566504</v>
      </c>
      <c r="BU29" s="16">
        <v>3.7807486631016043</v>
      </c>
      <c r="BV29" s="16">
        <v>4.0927835051546388</v>
      </c>
      <c r="BW29" s="16">
        <v>3.7745098039215685</v>
      </c>
      <c r="BX29" s="16">
        <v>3.8907103825136611</v>
      </c>
      <c r="BY29" s="16">
        <v>3.7730061349693251</v>
      </c>
      <c r="BZ29" s="16">
        <v>3.9670329670329672</v>
      </c>
      <c r="CA29" s="16">
        <v>3.9441624365482233</v>
      </c>
      <c r="CB29" s="16">
        <v>3.8556701030927836</v>
      </c>
      <c r="CC29" s="16">
        <v>3.7889908256880735</v>
      </c>
      <c r="CD29" s="16">
        <v>3.6285714285714286</v>
      </c>
      <c r="CE29" s="16">
        <v>3.7032967032967035</v>
      </c>
      <c r="CF29" s="16">
        <v>3.5853658536585367</v>
      </c>
      <c r="CG29" s="16">
        <v>4.4653465346534658</v>
      </c>
      <c r="CH29" s="16">
        <v>4.5297029702970297</v>
      </c>
      <c r="CI29" s="16">
        <v>4.0564102564102562</v>
      </c>
      <c r="CJ29" s="16">
        <v>4.1589743589743593</v>
      </c>
      <c r="CK29" s="16">
        <v>3.7711442786069651</v>
      </c>
      <c r="CL29" s="16">
        <v>4.3465346534653468</v>
      </c>
      <c r="CM29" s="16">
        <v>4.8391959798994977</v>
      </c>
      <c r="CN29" s="16">
        <v>4.34965034965035</v>
      </c>
      <c r="CO29" s="15">
        <v>0.18536585365853658</v>
      </c>
      <c r="CP29" s="15">
        <v>0.61463414634146341</v>
      </c>
      <c r="CQ29" s="15">
        <v>0.18048780487804877</v>
      </c>
      <c r="CR29" s="15">
        <v>1.9512195121951219E-2</v>
      </c>
      <c r="CS29" s="16">
        <v>4.4937500000000004</v>
      </c>
      <c r="CT29" s="16">
        <v>4.28125</v>
      </c>
      <c r="CU29" s="16">
        <v>4.2173913043478262</v>
      </c>
      <c r="CV29" s="16">
        <v>4.2173913043478262</v>
      </c>
      <c r="CW29" s="15">
        <v>0.4</v>
      </c>
      <c r="CX29" s="15">
        <v>0.18536585365853658</v>
      </c>
      <c r="CY29" s="15">
        <v>0.26829268292682928</v>
      </c>
      <c r="CZ29" s="15">
        <v>0.14634146341463414</v>
      </c>
      <c r="DA29" s="15">
        <v>0.89430894308943087</v>
      </c>
      <c r="DB29" s="15">
        <v>0.10569105691056911</v>
      </c>
      <c r="DC29" s="16">
        <v>4.4876033057851243</v>
      </c>
      <c r="DD29" s="16">
        <v>4.2314049586776861</v>
      </c>
      <c r="DE29" s="16">
        <v>4.0292682926829269</v>
      </c>
      <c r="DF29" s="15">
        <v>0.89473684210526316</v>
      </c>
      <c r="DG29" s="15">
        <v>0.10526315789473684</v>
      </c>
      <c r="DH29" s="16">
        <v>4.2894736842105265</v>
      </c>
      <c r="DI29" s="15">
        <v>0.95238095238095233</v>
      </c>
      <c r="DJ29" s="15">
        <v>4.7619047619047616E-2</v>
      </c>
      <c r="DK29" s="16">
        <v>4.0952380952380949</v>
      </c>
      <c r="DL29" s="16">
        <v>4.5357142857142856</v>
      </c>
      <c r="DM29" s="16">
        <v>4.625</v>
      </c>
      <c r="DN29" s="16">
        <v>4.3375000000000004</v>
      </c>
      <c r="DO29" s="17">
        <v>3.8585365853658535</v>
      </c>
      <c r="DP29" s="17">
        <v>3.7609756097560973</v>
      </c>
      <c r="DQ29" s="16"/>
      <c r="DR29" s="15">
        <v>0.14229249011857709</v>
      </c>
      <c r="DS29" s="15">
        <v>0.60474308300395252</v>
      </c>
      <c r="DT29" s="15">
        <v>0.25296442687747034</v>
      </c>
      <c r="DU29" s="15">
        <v>0</v>
      </c>
      <c r="DV29" s="15">
        <v>0.40849673202614378</v>
      </c>
      <c r="DW29" s="15">
        <v>0.10457516339869281</v>
      </c>
      <c r="DX29" s="15">
        <v>0.12745098039215685</v>
      </c>
      <c r="DY29" s="15">
        <v>0.23856209150326799</v>
      </c>
      <c r="DZ29" s="15">
        <v>0.12091503267973856</v>
      </c>
    </row>
    <row r="30" spans="1:130" x14ac:dyDescent="0.25">
      <c r="A30" s="30" t="s">
        <v>170</v>
      </c>
      <c r="B30" s="15">
        <v>5.6980056980056983E-3</v>
      </c>
      <c r="C30" s="15">
        <v>5.4131054131054131E-2</v>
      </c>
      <c r="D30" s="15">
        <v>0.38936372269705605</v>
      </c>
      <c r="E30" s="15">
        <v>0.49572649572649574</v>
      </c>
      <c r="F30" s="15">
        <v>5.5080721747388414E-2</v>
      </c>
      <c r="G30" s="15"/>
      <c r="H30" s="15"/>
      <c r="I30" s="15">
        <v>9.306742640075974E-2</v>
      </c>
      <c r="J30" s="15">
        <v>0.90693257359924029</v>
      </c>
      <c r="K30" s="15">
        <v>0.82352941176470584</v>
      </c>
      <c r="L30" s="15">
        <v>0.17647058823529413</v>
      </c>
      <c r="M30" s="16">
        <v>4.0735294117647056</v>
      </c>
      <c r="N30" s="15">
        <v>0.91489361702127658</v>
      </c>
      <c r="O30" s="15">
        <v>8.5106382978723402E-2</v>
      </c>
      <c r="P30" s="16">
        <v>3.827838827838828</v>
      </c>
      <c r="Q30" s="15">
        <v>0.95798319327731096</v>
      </c>
      <c r="R30" s="15">
        <v>4.2016806722689079E-2</v>
      </c>
      <c r="S30" s="16">
        <v>4.3079847908745244</v>
      </c>
      <c r="T30" s="16">
        <v>3.25</v>
      </c>
      <c r="U30" s="16">
        <v>3.1041666666666665</v>
      </c>
      <c r="V30" s="16">
        <v>2.9340277777777777</v>
      </c>
      <c r="W30" s="16">
        <v>2.90625</v>
      </c>
      <c r="X30" s="16">
        <v>2.911111111111111</v>
      </c>
      <c r="Y30" s="16">
        <v>3.4468085106382977</v>
      </c>
      <c r="Z30" s="16">
        <v>2.8829787234042552</v>
      </c>
      <c r="AA30" s="16">
        <v>3.6969696969696968</v>
      </c>
      <c r="AB30" s="16">
        <v>4.0259740259740262</v>
      </c>
      <c r="AC30" s="16">
        <v>3.2467532467532467</v>
      </c>
      <c r="AD30" s="16">
        <v>3.9264069264069263</v>
      </c>
      <c r="AE30" s="16"/>
      <c r="AF30" s="16"/>
      <c r="AG30" s="16"/>
      <c r="AH30" s="16"/>
      <c r="AI30" s="15">
        <v>0.51875000000000004</v>
      </c>
      <c r="AJ30" s="15">
        <v>0.48125000000000001</v>
      </c>
      <c r="AK30" s="16">
        <v>4.1937499999999996</v>
      </c>
      <c r="AL30" s="16">
        <v>4.4437499999999996</v>
      </c>
      <c r="AM30" s="16">
        <v>4.2312500000000002</v>
      </c>
      <c r="AN30" s="16">
        <v>2.795918367346939</v>
      </c>
      <c r="AO30" s="16">
        <v>2.84375</v>
      </c>
      <c r="AP30" s="16">
        <v>2.9789473684210526</v>
      </c>
      <c r="AQ30" s="16">
        <v>3.3614457831325302</v>
      </c>
      <c r="AR30" s="16">
        <v>3.4742268041237114</v>
      </c>
      <c r="AS30" s="16">
        <v>3.6486229819563154</v>
      </c>
      <c r="AT30" s="15">
        <v>0.54347826086956519</v>
      </c>
      <c r="AU30" s="15">
        <v>0.45652173913043476</v>
      </c>
      <c r="AV30" s="16">
        <v>3.481366459627329</v>
      </c>
      <c r="AW30" s="16">
        <v>3.5155279503105592</v>
      </c>
      <c r="AX30" s="16">
        <v>4.2391304347826084</v>
      </c>
      <c r="AY30" s="15">
        <v>0.71388888888888891</v>
      </c>
      <c r="AZ30" s="15">
        <v>0.28611111111111109</v>
      </c>
      <c r="BA30" s="16">
        <v>3.9611111111111112</v>
      </c>
      <c r="BB30" s="16">
        <v>3.3305555555555557</v>
      </c>
      <c r="BC30" s="16">
        <v>3.6666666666666665</v>
      </c>
      <c r="BD30" s="16">
        <v>3.7286973555337903</v>
      </c>
      <c r="BE30" s="16">
        <v>3.9850299401197606</v>
      </c>
      <c r="BF30" s="16">
        <v>3.7855750487329436</v>
      </c>
      <c r="BG30" s="16">
        <v>3.7487537387836491</v>
      </c>
      <c r="BH30" s="16">
        <v>3.8318318318318316</v>
      </c>
      <c r="BI30" s="16">
        <v>3.6523143164693219</v>
      </c>
      <c r="BJ30" s="16">
        <v>4.3183315038419323</v>
      </c>
      <c r="BK30" s="16">
        <v>4.4056372549019605</v>
      </c>
      <c r="BL30" s="16"/>
      <c r="BM30" s="16">
        <v>3.5113230035756855</v>
      </c>
      <c r="BN30" s="16">
        <v>3.2629355860612459</v>
      </c>
      <c r="BO30" s="16">
        <v>4.3509513742071881</v>
      </c>
      <c r="BP30" s="16">
        <v>3.2857142857142856</v>
      </c>
      <c r="BQ30" s="16">
        <v>3.5489078822412155</v>
      </c>
      <c r="BR30" s="16">
        <v>3.4546332046332044</v>
      </c>
      <c r="BS30" s="16">
        <v>3.3307692307692309</v>
      </c>
      <c r="BT30" s="16">
        <v>3.4725168756027003</v>
      </c>
      <c r="BU30" s="16">
        <v>3.7756788665879575</v>
      </c>
      <c r="BV30" s="16">
        <v>4.3840796019900496</v>
      </c>
      <c r="BW30" s="16">
        <v>3.5109419600380591</v>
      </c>
      <c r="BX30" s="16">
        <v>3.9676339285714284</v>
      </c>
      <c r="BY30" s="16">
        <v>3.7909967845659165</v>
      </c>
      <c r="BZ30" s="16">
        <v>3.8585485854858548</v>
      </c>
      <c r="CA30" s="16">
        <v>4.206715634837356</v>
      </c>
      <c r="CB30" s="16">
        <v>4.1506090808416394</v>
      </c>
      <c r="CC30" s="16">
        <v>4.0407239819004523</v>
      </c>
      <c r="CD30" s="16">
        <v>3.5661157024793386</v>
      </c>
      <c r="CE30" s="16">
        <v>3.7671641791044777</v>
      </c>
      <c r="CF30" s="16">
        <v>3.6144349477682809</v>
      </c>
      <c r="CG30" s="16">
        <v>4.6882989183874137</v>
      </c>
      <c r="CH30" s="16">
        <v>4.5241855873642649</v>
      </c>
      <c r="CI30" s="16">
        <v>3.8080301129234631</v>
      </c>
      <c r="CJ30" s="16">
        <v>3.9213917525773194</v>
      </c>
      <c r="CK30" s="16">
        <v>4.1385416666666668</v>
      </c>
      <c r="CL30" s="16">
        <v>4.5698711595639248</v>
      </c>
      <c r="CM30" s="16">
        <v>4.0783730158730158</v>
      </c>
      <c r="CN30" s="16">
        <v>4.0599647266313932</v>
      </c>
      <c r="CO30" s="15">
        <v>0.21272554605887939</v>
      </c>
      <c r="CP30" s="15">
        <v>0.57169990503323842</v>
      </c>
      <c r="CQ30" s="15">
        <v>0.18138651471984804</v>
      </c>
      <c r="CR30" s="15">
        <v>3.4188034188034191E-2</v>
      </c>
      <c r="CS30" s="16">
        <v>4.3702290076335881</v>
      </c>
      <c r="CT30" s="16">
        <v>4.0977157360406089</v>
      </c>
      <c r="CU30" s="16">
        <v>4.0200501253132837</v>
      </c>
      <c r="CV30" s="16">
        <v>4.0201511335012592</v>
      </c>
      <c r="CW30" s="15">
        <v>0.12250712250712251</v>
      </c>
      <c r="CX30" s="15">
        <v>0.16144349477682812</v>
      </c>
      <c r="CY30" s="15">
        <v>0.50047483380816715</v>
      </c>
      <c r="CZ30" s="15">
        <v>0.21557454890788225</v>
      </c>
      <c r="DA30" s="15"/>
      <c r="DB30" s="15"/>
      <c r="DC30" s="16">
        <v>4.3377337733773373</v>
      </c>
      <c r="DD30" s="16">
        <v>4.1767288693743136</v>
      </c>
      <c r="DE30" s="16">
        <v>4.0474833808167139</v>
      </c>
      <c r="DF30" s="15">
        <v>0.83644859813084116</v>
      </c>
      <c r="DG30" s="15">
        <v>0.16355140186915887</v>
      </c>
      <c r="DH30" s="16">
        <v>4.02803738317757</v>
      </c>
      <c r="DI30" s="15">
        <v>0.85128205128205126</v>
      </c>
      <c r="DJ30" s="15">
        <v>0.14871794871794872</v>
      </c>
      <c r="DK30" s="16">
        <v>4</v>
      </c>
      <c r="DL30" s="16">
        <v>3.935483870967742</v>
      </c>
      <c r="DM30" s="16">
        <v>3.9946236559139785</v>
      </c>
      <c r="DN30" s="16">
        <v>4.0448179271708682</v>
      </c>
      <c r="DO30" s="17">
        <v>3.9487179487179489</v>
      </c>
      <c r="DP30" s="17">
        <v>4.1849148418491486</v>
      </c>
      <c r="DQ30" s="16"/>
      <c r="DR30" s="15">
        <v>5.8536585365853662E-2</v>
      </c>
      <c r="DS30" s="15">
        <v>0.55609756097560981</v>
      </c>
      <c r="DT30" s="15">
        <v>0.3073170731707317</v>
      </c>
      <c r="DU30" s="15">
        <v>7.8048780487804878E-2</v>
      </c>
      <c r="DV30" s="15">
        <v>0.2780487804878049</v>
      </c>
      <c r="DW30" s="15">
        <v>0.12682926829268293</v>
      </c>
      <c r="DX30" s="15">
        <v>0.18536585365853658</v>
      </c>
      <c r="DY30" s="15">
        <v>0.21463414634146341</v>
      </c>
      <c r="DZ30" s="15">
        <v>0.1951219512195122</v>
      </c>
    </row>
    <row r="31" spans="1:130" x14ac:dyDescent="0.25">
      <c r="A31" s="30" t="s">
        <v>171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>
        <v>4.45</v>
      </c>
      <c r="N31" s="15"/>
      <c r="O31" s="15"/>
      <c r="P31" s="16"/>
      <c r="Q31" s="15"/>
      <c r="R31" s="15"/>
      <c r="S31" s="16"/>
      <c r="T31" s="16">
        <v>3.6851851851851851</v>
      </c>
      <c r="U31" s="16">
        <v>3.626689189189189</v>
      </c>
      <c r="V31" s="16"/>
      <c r="W31" s="16">
        <v>3.7827586206896551</v>
      </c>
      <c r="X31" s="16">
        <v>3.5901639344262297</v>
      </c>
      <c r="Y31" s="16">
        <v>3.838709677419355</v>
      </c>
      <c r="Z31" s="16">
        <v>3.5806451612903225</v>
      </c>
      <c r="AA31" s="16">
        <v>3.9798657718120807</v>
      </c>
      <c r="AB31" s="16">
        <v>4.4881355932203393</v>
      </c>
      <c r="AC31" s="16"/>
      <c r="AD31" s="16">
        <v>4.3209459459459456</v>
      </c>
      <c r="AE31" s="16">
        <v>4.1644736842105265</v>
      </c>
      <c r="AF31" s="16"/>
      <c r="AG31" s="16"/>
      <c r="AH31" s="16">
        <v>4.4503311258278142</v>
      </c>
      <c r="AI31" s="15"/>
      <c r="AJ31" s="15"/>
      <c r="AK31" s="16">
        <v>4.8423645320197046</v>
      </c>
      <c r="AL31" s="16"/>
      <c r="AM31" s="16">
        <v>5.1741293532338313</v>
      </c>
      <c r="AN31" s="16">
        <v>3.693548387096774</v>
      </c>
      <c r="AO31" s="16">
        <v>3.903225806451613</v>
      </c>
      <c r="AP31" s="16">
        <v>3.5</v>
      </c>
      <c r="AQ31" s="16">
        <v>4.0909090909090908</v>
      </c>
      <c r="AR31" s="16">
        <v>4.1166666666666663</v>
      </c>
      <c r="AS31" s="16">
        <v>3.690332326283988</v>
      </c>
      <c r="AT31" s="15"/>
      <c r="AU31" s="15"/>
      <c r="AV31" s="16">
        <v>4.2294372294372291</v>
      </c>
      <c r="AW31" s="16">
        <v>4.2876712328767121</v>
      </c>
      <c r="AX31" s="16">
        <v>4.5837104072398187</v>
      </c>
      <c r="AY31" s="15"/>
      <c r="AZ31" s="15"/>
      <c r="BA31" s="16">
        <v>4.2832512315270934</v>
      </c>
      <c r="BB31" s="16">
        <v>3.8455882352941178</v>
      </c>
      <c r="BC31" s="16">
        <v>3.9113300492610836</v>
      </c>
      <c r="BD31" s="16">
        <v>3.1439280359820092</v>
      </c>
      <c r="BE31" s="16">
        <v>4.0907692307692312</v>
      </c>
      <c r="BF31" s="16">
        <v>3.5682158920539728</v>
      </c>
      <c r="BG31" s="16">
        <v>3.5682158920539728</v>
      </c>
      <c r="BH31" s="16">
        <v>3.7343511450381679</v>
      </c>
      <c r="BI31" s="16"/>
      <c r="BJ31" s="16">
        <v>4.5478991596638654</v>
      </c>
      <c r="BK31" s="16"/>
      <c r="BL31" s="16">
        <v>3.2189973614775726</v>
      </c>
      <c r="BM31" s="16"/>
      <c r="BN31" s="16"/>
      <c r="BO31" s="16"/>
      <c r="BP31" s="16"/>
      <c r="BQ31" s="16">
        <v>3.4737631184407798</v>
      </c>
      <c r="BR31" s="16">
        <v>3.6024279210925645</v>
      </c>
      <c r="BS31" s="16"/>
      <c r="BT31" s="16">
        <v>3.8853820598006643</v>
      </c>
      <c r="BU31" s="16">
        <v>4.7543103448275863</v>
      </c>
      <c r="BV31" s="16">
        <v>4.6982758620689653</v>
      </c>
      <c r="BW31" s="16"/>
      <c r="BX31" s="16"/>
      <c r="BY31" s="16"/>
      <c r="BZ31" s="16"/>
      <c r="CA31" s="16"/>
      <c r="CB31" s="16"/>
      <c r="CC31" s="16">
        <v>4.5566037735849054</v>
      </c>
      <c r="CD31" s="16">
        <v>4.5256410256410255</v>
      </c>
      <c r="CE31" s="16">
        <v>4.65979381443299</v>
      </c>
      <c r="CF31" s="16">
        <v>3.8383233532934131</v>
      </c>
      <c r="CG31" s="16">
        <v>4.8934010152284264</v>
      </c>
      <c r="CH31" s="16">
        <v>4.969949916527546</v>
      </c>
      <c r="CI31" s="16">
        <v>4.1883561643835616</v>
      </c>
      <c r="CJ31" s="16">
        <v>4.166666666666667</v>
      </c>
      <c r="CK31" s="16">
        <v>4.3959311424100154</v>
      </c>
      <c r="CL31" s="16"/>
      <c r="CM31" s="16"/>
      <c r="CN31" s="16"/>
      <c r="CO31" s="15"/>
      <c r="CP31" s="15"/>
      <c r="CQ31" s="15"/>
      <c r="CR31" s="15"/>
      <c r="CS31" s="16">
        <v>4.5883392226148407</v>
      </c>
      <c r="CT31" s="16">
        <v>4.3181019332161688</v>
      </c>
      <c r="CU31" s="16">
        <v>4.1388400702987695</v>
      </c>
      <c r="CV31" s="16">
        <v>4.1234567901234565</v>
      </c>
      <c r="CW31" s="15"/>
      <c r="CX31" s="15"/>
      <c r="CY31" s="15"/>
      <c r="CZ31" s="15"/>
      <c r="DA31" s="15"/>
      <c r="DB31" s="15"/>
      <c r="DC31" s="16">
        <v>4.7844311377245505</v>
      </c>
      <c r="DD31" s="16">
        <v>4.7814371257485027</v>
      </c>
      <c r="DE31" s="16">
        <v>4.0892857142857144</v>
      </c>
      <c r="DF31" s="15"/>
      <c r="DG31" s="15"/>
      <c r="DH31" s="16">
        <v>4.8558558558558556</v>
      </c>
      <c r="DI31" s="15"/>
      <c r="DJ31" s="15"/>
      <c r="DK31" s="16">
        <v>4.770833333333333</v>
      </c>
      <c r="DL31" s="16"/>
      <c r="DM31" s="16"/>
      <c r="DN31" s="16"/>
      <c r="DO31" s="17"/>
      <c r="DP31" s="17"/>
      <c r="DQ31" s="16">
        <v>4.2850746268656712</v>
      </c>
      <c r="DR31" s="15">
        <v>0.12250712250712251</v>
      </c>
      <c r="DS31" s="15">
        <v>0.5223171889838556</v>
      </c>
      <c r="DT31" s="15">
        <v>0.22507122507122507</v>
      </c>
      <c r="DU31" s="15">
        <v>0.13010446343779677</v>
      </c>
      <c r="DV31" s="15">
        <v>0.33903133903133903</v>
      </c>
      <c r="DW31" s="15">
        <v>0.11870845204178537</v>
      </c>
      <c r="DX31" s="15">
        <v>0.16144349477682812</v>
      </c>
      <c r="DY31" s="15">
        <v>0.21652421652421652</v>
      </c>
      <c r="DZ31" s="15">
        <v>0.16429249762583095</v>
      </c>
    </row>
    <row r="32" spans="1:130" x14ac:dyDescent="0.25">
      <c r="A32" s="30" t="s">
        <v>172</v>
      </c>
      <c r="B32" s="15">
        <v>5.3995680345572353E-2</v>
      </c>
      <c r="C32" s="15"/>
      <c r="D32" s="15">
        <v>0.5399568034557235</v>
      </c>
      <c r="E32" s="15">
        <v>0.3650107991360691</v>
      </c>
      <c r="F32" s="15">
        <v>4.1036717062634988E-2</v>
      </c>
      <c r="G32" s="15"/>
      <c r="H32" s="15"/>
      <c r="I32" s="15"/>
      <c r="J32" s="15"/>
      <c r="K32" s="15">
        <v>1</v>
      </c>
      <c r="L32" s="15">
        <v>0</v>
      </c>
      <c r="M32" s="16">
        <v>4.0344827586206895</v>
      </c>
      <c r="N32" s="15"/>
      <c r="O32" s="15"/>
      <c r="P32" s="16">
        <v>4.1595744680851068</v>
      </c>
      <c r="Q32" s="15"/>
      <c r="R32" s="15"/>
      <c r="S32" s="16">
        <v>4.5882352941176467</v>
      </c>
      <c r="T32" s="16">
        <v>3.4146341463414633</v>
      </c>
      <c r="U32" s="16">
        <v>3.1951219512195124</v>
      </c>
      <c r="V32" s="16">
        <v>3.2195121951219514</v>
      </c>
      <c r="W32" s="16">
        <v>3.3048780487804876</v>
      </c>
      <c r="X32" s="16">
        <v>3.189189189189189</v>
      </c>
      <c r="Y32" s="16">
        <v>3.342857142857143</v>
      </c>
      <c r="Z32" s="16">
        <v>3.4444444444444446</v>
      </c>
      <c r="AA32" s="16">
        <v>3.9163498098859315</v>
      </c>
      <c r="AB32" s="16">
        <v>4.1064638783269958</v>
      </c>
      <c r="AC32" s="16">
        <v>3.0456273764258555</v>
      </c>
      <c r="AD32" s="16">
        <v>3.7034220532319391</v>
      </c>
      <c r="AE32" s="16">
        <v>3.6470588235294117</v>
      </c>
      <c r="AF32" s="16">
        <v>4.0294117647058822</v>
      </c>
      <c r="AG32" s="16">
        <v>3.6568627450980391</v>
      </c>
      <c r="AH32" s="16">
        <v>4.2450980392156863</v>
      </c>
      <c r="AI32" s="15">
        <v>0.84745762711864403</v>
      </c>
      <c r="AJ32" s="15">
        <v>0.15254237288135594</v>
      </c>
      <c r="AK32" s="16">
        <v>3.7853107344632768</v>
      </c>
      <c r="AL32" s="16">
        <v>4.1355932203389827</v>
      </c>
      <c r="AM32" s="16">
        <v>4.0847457627118642</v>
      </c>
      <c r="AN32" s="16">
        <v>2.9729729729729728</v>
      </c>
      <c r="AO32" s="16">
        <v>2.9729729729729728</v>
      </c>
      <c r="AP32" s="16">
        <v>2.5</v>
      </c>
      <c r="AQ32" s="16">
        <v>3.46875</v>
      </c>
      <c r="AR32" s="16">
        <v>2.9459459459459461</v>
      </c>
      <c r="AS32" s="16">
        <v>3.7759562841530054</v>
      </c>
      <c r="AT32" s="15">
        <v>0.61256544502617805</v>
      </c>
      <c r="AU32" s="15">
        <v>0.38743455497382201</v>
      </c>
      <c r="AV32" s="16">
        <v>3.842931937172775</v>
      </c>
      <c r="AW32" s="16">
        <v>3.4502617801047122</v>
      </c>
      <c r="AX32" s="16">
        <v>4.1413612565445028</v>
      </c>
      <c r="AY32" s="15">
        <v>0.82098765432098764</v>
      </c>
      <c r="AZ32" s="15">
        <v>0.17901234567901234</v>
      </c>
      <c r="BA32" s="16">
        <v>3.6975308641975309</v>
      </c>
      <c r="BB32" s="16">
        <v>3.308641975308642</v>
      </c>
      <c r="BC32" s="16">
        <v>3.7592592592592591</v>
      </c>
      <c r="BD32" s="16">
        <v>4.2096069868995629</v>
      </c>
      <c r="BE32" s="16">
        <v>4.1707317073170733</v>
      </c>
      <c r="BF32" s="16">
        <v>4.072052401746725</v>
      </c>
      <c r="BG32" s="16">
        <v>3.9868131868131869</v>
      </c>
      <c r="BH32" s="16">
        <v>4.1515837104072402</v>
      </c>
      <c r="BI32" s="16">
        <v>4.1344743276283618</v>
      </c>
      <c r="BJ32" s="16">
        <v>4.6564705882352939</v>
      </c>
      <c r="BK32" s="16">
        <v>4.6330532212885158</v>
      </c>
      <c r="BL32" s="16">
        <v>3.5876777251184833</v>
      </c>
      <c r="BM32" s="16">
        <v>3.8976982097186701</v>
      </c>
      <c r="BN32" s="16">
        <v>3.628640776699029</v>
      </c>
      <c r="BO32" s="16">
        <v>4.5827338129496402</v>
      </c>
      <c r="BP32" s="16">
        <v>3.9375</v>
      </c>
      <c r="BQ32" s="16">
        <v>3.777537796976242</v>
      </c>
      <c r="BR32" s="16">
        <v>3.5934065934065935</v>
      </c>
      <c r="BS32" s="16">
        <v>3.4679911699779251</v>
      </c>
      <c r="BT32" s="16">
        <v>3.6052060737527114</v>
      </c>
      <c r="BU32" s="16">
        <v>3.911917098445596</v>
      </c>
      <c r="BV32" s="16">
        <v>4.211363636363636</v>
      </c>
      <c r="BW32" s="16">
        <v>4.1637554585152836</v>
      </c>
      <c r="BX32" s="16">
        <v>4.1420911528150137</v>
      </c>
      <c r="BY32" s="16">
        <v>4.0492424242424239</v>
      </c>
      <c r="BZ32" s="16">
        <v>4.2969432314410483</v>
      </c>
      <c r="CA32" s="16">
        <v>4.1851851851851851</v>
      </c>
      <c r="CB32" s="16">
        <v>4.0994764397905756</v>
      </c>
      <c r="CC32" s="16">
        <v>3.8415300546448088</v>
      </c>
      <c r="CD32" s="16">
        <v>3.6808510638297873</v>
      </c>
      <c r="CE32" s="16">
        <v>3.7894736842105261</v>
      </c>
      <c r="CF32" s="16">
        <v>3.6868250539956802</v>
      </c>
      <c r="CG32" s="16">
        <v>4.8432671081677707</v>
      </c>
      <c r="CH32" s="16">
        <v>4.7111111111111112</v>
      </c>
      <c r="CI32" s="16">
        <v>3.6295399515738498</v>
      </c>
      <c r="CJ32" s="16">
        <v>3.7857142857142856</v>
      </c>
      <c r="CK32" s="16">
        <v>4.2632794457274823</v>
      </c>
      <c r="CL32" s="16">
        <v>4.0528634361233484</v>
      </c>
      <c r="CM32" s="16">
        <v>4.2031963470319633</v>
      </c>
      <c r="CN32" s="16">
        <v>4.0474308300395254</v>
      </c>
      <c r="CO32" s="15">
        <v>0.15766738660907129</v>
      </c>
      <c r="CP32" s="15">
        <v>0.68682505399568039</v>
      </c>
      <c r="CQ32" s="15">
        <v>0.13822894168466524</v>
      </c>
      <c r="CR32" s="15">
        <v>1.7278617710583154E-2</v>
      </c>
      <c r="CS32" s="16">
        <v>4.2823218997361474</v>
      </c>
      <c r="CT32" s="16">
        <v>4.0238095238095237</v>
      </c>
      <c r="CU32" s="16">
        <v>4.0053050397877987</v>
      </c>
      <c r="CV32" s="16">
        <v>3.9973333333333332</v>
      </c>
      <c r="CW32" s="15">
        <v>0.14686825053995681</v>
      </c>
      <c r="CX32" s="15">
        <v>7.5593952483801297E-2</v>
      </c>
      <c r="CY32" s="15">
        <v>0.54427645788336931</v>
      </c>
      <c r="CZ32" s="15">
        <v>0.23326133909287258</v>
      </c>
      <c r="DA32" s="15">
        <v>0.89367088607594936</v>
      </c>
      <c r="DB32" s="15">
        <v>0.10632911392405063</v>
      </c>
      <c r="DC32" s="16">
        <v>4.6192893401015231</v>
      </c>
      <c r="DD32" s="16">
        <v>4.6522842639593911</v>
      </c>
      <c r="DE32" s="16">
        <v>4.2462203023758098</v>
      </c>
      <c r="DF32" s="15">
        <v>0.85344827586206895</v>
      </c>
      <c r="DG32" s="15">
        <v>0.14655172413793102</v>
      </c>
      <c r="DH32" s="16">
        <v>3.8017241379310347</v>
      </c>
      <c r="DI32" s="15">
        <v>0.91588785046728971</v>
      </c>
      <c r="DJ32" s="15">
        <v>8.4112149532710276E-2</v>
      </c>
      <c r="DK32" s="16">
        <v>4.0934579439252339</v>
      </c>
      <c r="DL32" s="16">
        <v>4.2946428571428568</v>
      </c>
      <c r="DM32" s="16">
        <v>4.3303571428571432</v>
      </c>
      <c r="DN32" s="16">
        <v>3.9849246231155777</v>
      </c>
      <c r="DO32" s="17">
        <v>3.8488120950323976</v>
      </c>
      <c r="DP32" s="17">
        <v>3.838012958963283</v>
      </c>
      <c r="DQ32" s="16"/>
      <c r="DR32" s="15"/>
      <c r="DS32" s="15"/>
      <c r="DT32" s="15"/>
      <c r="DU32" s="15"/>
      <c r="DV32" s="15"/>
      <c r="DW32" s="15"/>
      <c r="DX32" s="15"/>
      <c r="DY32" s="15"/>
      <c r="DZ32" s="15"/>
    </row>
    <row r="33" spans="1:130" s="26" customFormat="1" x14ac:dyDescent="0.25">
      <c r="A33" s="31" t="s">
        <v>173</v>
      </c>
      <c r="B33" s="18">
        <v>8.6999999999999994E-3</v>
      </c>
      <c r="C33" s="18">
        <v>0.1</v>
      </c>
      <c r="D33" s="18">
        <v>0.55769999999999997</v>
      </c>
      <c r="E33" s="18">
        <v>0.33329999999999999</v>
      </c>
      <c r="F33" s="18"/>
      <c r="G33" s="18"/>
      <c r="H33" s="18"/>
      <c r="I33" s="18">
        <v>0.26169999999999999</v>
      </c>
      <c r="J33" s="18">
        <v>0.73829999999999996</v>
      </c>
      <c r="K33" s="18"/>
      <c r="L33" s="18"/>
      <c r="M33" s="19">
        <v>4.5999999999999996</v>
      </c>
      <c r="N33" s="18"/>
      <c r="O33" s="18"/>
      <c r="P33" s="19"/>
      <c r="Q33" s="18"/>
      <c r="R33" s="18"/>
      <c r="S33" s="19">
        <v>4</v>
      </c>
      <c r="T33" s="19">
        <v>3.9</v>
      </c>
      <c r="U33" s="19">
        <v>3.7</v>
      </c>
      <c r="V33" s="19">
        <v>3.6</v>
      </c>
      <c r="W33" s="19">
        <v>3.6</v>
      </c>
      <c r="X33" s="19">
        <v>3.3</v>
      </c>
      <c r="Y33" s="19">
        <v>4.0999999999999996</v>
      </c>
      <c r="Z33" s="19">
        <v>3.3</v>
      </c>
      <c r="AA33" s="19">
        <v>4.5999999999999996</v>
      </c>
      <c r="AB33" s="19">
        <v>4.4000000000000004</v>
      </c>
      <c r="AC33" s="19">
        <v>4</v>
      </c>
      <c r="AD33" s="19">
        <v>4.3</v>
      </c>
      <c r="AE33" s="19"/>
      <c r="AF33" s="19"/>
      <c r="AG33" s="19"/>
      <c r="AH33" s="19"/>
      <c r="AI33" s="18"/>
      <c r="AJ33" s="18"/>
      <c r="AK33" s="19">
        <v>4.4000000000000004</v>
      </c>
      <c r="AL33" s="19">
        <v>3.7</v>
      </c>
      <c r="AM33" s="19">
        <v>4.4000000000000004</v>
      </c>
      <c r="AN33" s="19">
        <v>3.7</v>
      </c>
      <c r="AO33" s="19">
        <v>3</v>
      </c>
      <c r="AP33" s="19"/>
      <c r="AQ33" s="19"/>
      <c r="AR33" s="19"/>
      <c r="AS33" s="19">
        <v>4.3</v>
      </c>
      <c r="AT33" s="18"/>
      <c r="AU33" s="18"/>
      <c r="AV33" s="19">
        <v>2.8</v>
      </c>
      <c r="AW33" s="19">
        <v>2.8</v>
      </c>
      <c r="AX33" s="19">
        <v>4</v>
      </c>
      <c r="AY33" s="18"/>
      <c r="AZ33" s="18"/>
      <c r="BA33" s="19">
        <v>3.4</v>
      </c>
      <c r="BB33" s="19">
        <v>3.5</v>
      </c>
      <c r="BC33" s="19">
        <v>3.7</v>
      </c>
      <c r="BD33" s="19">
        <v>3</v>
      </c>
      <c r="BE33" s="19">
        <v>3.7</v>
      </c>
      <c r="BF33" s="19">
        <v>3.1</v>
      </c>
      <c r="BG33" s="19">
        <v>3.2</v>
      </c>
      <c r="BH33" s="19"/>
      <c r="BI33" s="19"/>
      <c r="BJ33" s="19">
        <v>4.4000000000000004</v>
      </c>
      <c r="BK33" s="19">
        <v>5.0999999999999996</v>
      </c>
      <c r="BL33" s="19">
        <v>3.1</v>
      </c>
      <c r="BM33" s="19"/>
      <c r="BN33" s="19"/>
      <c r="BO33" s="19"/>
      <c r="BP33" s="19"/>
      <c r="BQ33" s="19">
        <v>3.7</v>
      </c>
      <c r="BR33" s="19"/>
      <c r="BS33" s="19"/>
      <c r="BT33" s="19"/>
      <c r="BU33" s="19"/>
      <c r="BV33" s="19">
        <v>4.5999999999999996</v>
      </c>
      <c r="BW33" s="19">
        <v>4.3</v>
      </c>
      <c r="BX33" s="19">
        <v>3.9</v>
      </c>
      <c r="BY33" s="19">
        <v>3.8</v>
      </c>
      <c r="BZ33" s="19">
        <v>4.5999999999999996</v>
      </c>
      <c r="CA33" s="19">
        <v>4.0999999999999996</v>
      </c>
      <c r="CB33" s="19">
        <v>4</v>
      </c>
      <c r="CC33" s="19">
        <v>3.7</v>
      </c>
      <c r="CD33" s="19">
        <v>3.7</v>
      </c>
      <c r="CE33" s="19">
        <v>3.7</v>
      </c>
      <c r="CF33" s="19">
        <v>3.9</v>
      </c>
      <c r="CG33" s="19"/>
      <c r="CH33" s="19">
        <v>4.7</v>
      </c>
      <c r="CI33" s="19">
        <v>4.4000000000000004</v>
      </c>
      <c r="CJ33" s="19">
        <v>4.5</v>
      </c>
      <c r="CK33" s="19"/>
      <c r="CL33" s="19"/>
      <c r="CM33" s="19">
        <v>4.3</v>
      </c>
      <c r="CN33" s="19">
        <v>4.5</v>
      </c>
      <c r="CO33" s="18"/>
      <c r="CP33" s="18"/>
      <c r="CQ33" s="18"/>
      <c r="CR33" s="18"/>
      <c r="CS33" s="19"/>
      <c r="CT33" s="19"/>
      <c r="CU33" s="19"/>
      <c r="CV33" s="19"/>
      <c r="CW33" s="18"/>
      <c r="CX33" s="18"/>
      <c r="CY33" s="18"/>
      <c r="CZ33" s="18"/>
      <c r="DA33" s="18"/>
      <c r="DB33" s="18"/>
      <c r="DC33" s="19">
        <v>4.5</v>
      </c>
      <c r="DD33" s="19">
        <v>4.3</v>
      </c>
      <c r="DE33" s="19">
        <v>4.3</v>
      </c>
      <c r="DF33" s="18"/>
      <c r="DG33" s="18"/>
      <c r="DH33" s="19">
        <v>3.2</v>
      </c>
      <c r="DI33" s="18"/>
      <c r="DJ33" s="18"/>
      <c r="DK33" s="19">
        <v>3.7</v>
      </c>
      <c r="DL33" s="19">
        <v>5.0999999999999996</v>
      </c>
      <c r="DM33" s="19">
        <v>5.0999999999999996</v>
      </c>
      <c r="DN33" s="19">
        <v>4</v>
      </c>
      <c r="DO33" s="20"/>
      <c r="DP33" s="20"/>
      <c r="DQ33" s="19"/>
      <c r="DR33" s="18"/>
      <c r="DS33" s="18"/>
      <c r="DT33" s="18"/>
      <c r="DU33" s="18"/>
      <c r="DV33" s="18"/>
      <c r="DW33" s="18"/>
      <c r="DX33" s="18"/>
      <c r="DY33" s="18"/>
      <c r="DZ33" s="18"/>
    </row>
    <row r="34" spans="1:130" x14ac:dyDescent="0.25">
      <c r="A34" s="3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1"/>
      <c r="O34" s="21"/>
      <c r="P34" s="22"/>
      <c r="Q34" s="21"/>
      <c r="R34" s="21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1"/>
      <c r="AJ34" s="21"/>
      <c r="AK34" s="22"/>
      <c r="AL34" s="22"/>
      <c r="AM34" s="22"/>
      <c r="AN34" s="22"/>
      <c r="AO34" s="22"/>
      <c r="AP34" s="22"/>
      <c r="AQ34" s="22"/>
      <c r="AR34" s="22"/>
      <c r="AS34" s="22"/>
      <c r="AT34" s="21"/>
      <c r="AU34" s="21"/>
      <c r="AV34" s="22"/>
      <c r="AW34" s="22"/>
      <c r="AX34" s="22"/>
      <c r="AY34" s="21"/>
      <c r="AZ34" s="21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1"/>
      <c r="CP34" s="21"/>
      <c r="CQ34" s="21"/>
      <c r="CR34" s="21"/>
      <c r="CS34" s="22"/>
      <c r="CT34" s="22"/>
      <c r="CU34" s="22"/>
      <c r="CV34" s="22"/>
      <c r="CW34" s="21"/>
      <c r="CX34" s="21"/>
      <c r="CY34" s="21"/>
      <c r="CZ34" s="21"/>
      <c r="DA34" s="21"/>
      <c r="DB34" s="21"/>
      <c r="DC34" s="22"/>
      <c r="DD34" s="22"/>
      <c r="DE34" s="22"/>
      <c r="DF34" s="21"/>
      <c r="DG34" s="21"/>
      <c r="DH34" s="22"/>
      <c r="DI34" s="21"/>
      <c r="DJ34" s="21"/>
      <c r="DK34" s="22"/>
      <c r="DL34" s="22"/>
      <c r="DM34" s="22"/>
      <c r="DN34" s="22"/>
      <c r="DO34" s="23"/>
      <c r="DP34" s="23"/>
      <c r="DQ34" s="22"/>
      <c r="DR34" s="21"/>
      <c r="DS34" s="21"/>
      <c r="DT34" s="21"/>
      <c r="DU34" s="21"/>
      <c r="DV34" s="21"/>
      <c r="DW34" s="21"/>
      <c r="DX34" s="21"/>
      <c r="DY34" s="21"/>
      <c r="DZ34" s="21"/>
    </row>
    <row r="35" spans="1:130" x14ac:dyDescent="0.25">
      <c r="A35" s="32" t="s">
        <v>141</v>
      </c>
      <c r="B35" s="15">
        <f>AVERAGE(B3:B33)</f>
        <v>1.0398317390952141E-2</v>
      </c>
      <c r="C35" s="15">
        <f t="shared" ref="C35:BN35" si="0">AVERAGE(C3:C33)</f>
        <v>6.891591040878714E-2</v>
      </c>
      <c r="D35" s="15">
        <f t="shared" si="0"/>
        <v>0.39253174856826734</v>
      </c>
      <c r="E35" s="15">
        <f t="shared" si="0"/>
        <v>0.45995860173742276</v>
      </c>
      <c r="F35" s="15">
        <f t="shared" si="0"/>
        <v>7.2405256863918771E-2</v>
      </c>
      <c r="G35" s="15">
        <f t="shared" si="0"/>
        <v>0.31327523890482256</v>
      </c>
      <c r="H35" s="15">
        <f t="shared" si="0"/>
        <v>0.68596537728090101</v>
      </c>
      <c r="I35" s="15">
        <f t="shared" si="0"/>
        <v>0.22502262613216123</v>
      </c>
      <c r="J35" s="15">
        <f t="shared" si="0"/>
        <v>0.7749773738678386</v>
      </c>
      <c r="K35" s="15">
        <f t="shared" si="0"/>
        <v>0.85902391011951185</v>
      </c>
      <c r="L35" s="15">
        <f t="shared" si="0"/>
        <v>0.14097608988048829</v>
      </c>
      <c r="M35" s="16">
        <f t="shared" si="0"/>
        <v>4.0495371029532468</v>
      </c>
      <c r="N35" s="15">
        <f t="shared" si="0"/>
        <v>0.92150041175086483</v>
      </c>
      <c r="O35" s="15">
        <f t="shared" si="0"/>
        <v>7.8499588249135457E-2</v>
      </c>
      <c r="P35" s="16">
        <f t="shared" si="0"/>
        <v>4.1261980961953144</v>
      </c>
      <c r="Q35" s="15">
        <f t="shared" si="0"/>
        <v>0.94303783325854607</v>
      </c>
      <c r="R35" s="15">
        <f t="shared" si="0"/>
        <v>5.6962166741453948E-2</v>
      </c>
      <c r="S35" s="16">
        <f t="shared" si="0"/>
        <v>4.3428067391368597</v>
      </c>
      <c r="T35" s="16">
        <f t="shared" si="0"/>
        <v>3.6054269985529088</v>
      </c>
      <c r="U35" s="16">
        <f t="shared" si="0"/>
        <v>3.4327713770097303</v>
      </c>
      <c r="V35" s="16">
        <f t="shared" si="0"/>
        <v>3.2484504933190528</v>
      </c>
      <c r="W35" s="16">
        <f t="shared" si="0"/>
        <v>3.4117391705326754</v>
      </c>
      <c r="X35" s="16">
        <f t="shared" si="0"/>
        <v>3.1018557373560109</v>
      </c>
      <c r="Y35" s="16">
        <f t="shared" si="0"/>
        <v>3.5752901227212051</v>
      </c>
      <c r="Z35" s="16">
        <f t="shared" si="0"/>
        <v>3.415535171657905</v>
      </c>
      <c r="AA35" s="16">
        <f t="shared" si="0"/>
        <v>3.8059013463517344</v>
      </c>
      <c r="AB35" s="16">
        <f t="shared" si="0"/>
        <v>3.8703397955160752</v>
      </c>
      <c r="AC35" s="16">
        <f t="shared" si="0"/>
        <v>3.1526815537833639</v>
      </c>
      <c r="AD35" s="16">
        <f t="shared" si="0"/>
        <v>3.656210540157284</v>
      </c>
      <c r="AE35" s="16">
        <f t="shared" si="0"/>
        <v>3.614037518876279</v>
      </c>
      <c r="AF35" s="16">
        <f t="shared" si="0"/>
        <v>3.8797694505092903</v>
      </c>
      <c r="AG35" s="16">
        <f t="shared" si="0"/>
        <v>3.5265683073280685</v>
      </c>
      <c r="AH35" s="16">
        <f t="shared" si="0"/>
        <v>4.0129972247036374</v>
      </c>
      <c r="AI35" s="15">
        <f t="shared" si="0"/>
        <v>0.69207330303027725</v>
      </c>
      <c r="AJ35" s="15">
        <f t="shared" si="0"/>
        <v>0.30792669696972286</v>
      </c>
      <c r="AK35" s="16">
        <f t="shared" si="0"/>
        <v>4.2627142401662885</v>
      </c>
      <c r="AL35" s="16">
        <f t="shared" si="0"/>
        <v>4.353762405815047</v>
      </c>
      <c r="AM35" s="16">
        <f t="shared" si="0"/>
        <v>4.220475118092736</v>
      </c>
      <c r="AN35" s="16">
        <f t="shared" si="0"/>
        <v>2.9976886213731966</v>
      </c>
      <c r="AO35" s="16">
        <f t="shared" si="0"/>
        <v>2.9148328181582479</v>
      </c>
      <c r="AP35" s="16">
        <f t="shared" si="0"/>
        <v>2.9157595170205113</v>
      </c>
      <c r="AQ35" s="16">
        <f t="shared" si="0"/>
        <v>3.3101425227290093</v>
      </c>
      <c r="AR35" s="16">
        <f t="shared" si="0"/>
        <v>3.1996107748066591</v>
      </c>
      <c r="AS35" s="16">
        <f t="shared" si="0"/>
        <v>3.7621572322506176</v>
      </c>
      <c r="AT35" s="15">
        <f t="shared" si="0"/>
        <v>0.57623527518280804</v>
      </c>
      <c r="AU35" s="15">
        <f t="shared" si="0"/>
        <v>0.42376472481719185</v>
      </c>
      <c r="AV35" s="16">
        <f t="shared" si="0"/>
        <v>3.5511233374487676</v>
      </c>
      <c r="AW35" s="16">
        <f t="shared" si="0"/>
        <v>3.3686994135054289</v>
      </c>
      <c r="AX35" s="16">
        <f t="shared" si="0"/>
        <v>4.1862362006792146</v>
      </c>
      <c r="AY35" s="15">
        <f t="shared" si="0"/>
        <v>0.69573912332011589</v>
      </c>
      <c r="AZ35" s="15">
        <f t="shared" si="0"/>
        <v>0.30426087667988416</v>
      </c>
      <c r="BA35" s="16">
        <f t="shared" si="0"/>
        <v>4.0438000221870753</v>
      </c>
      <c r="BB35" s="16">
        <f t="shared" si="0"/>
        <v>3.6589445940005345</v>
      </c>
      <c r="BC35" s="16">
        <f t="shared" si="0"/>
        <v>3.8115679726918255</v>
      </c>
      <c r="BD35" s="16">
        <f t="shared" si="0"/>
        <v>3.645521504830886</v>
      </c>
      <c r="BE35" s="16">
        <f t="shared" si="0"/>
        <v>3.9632354552081668</v>
      </c>
      <c r="BF35" s="16">
        <f t="shared" si="0"/>
        <v>3.8211246159814172</v>
      </c>
      <c r="BG35" s="16">
        <f t="shared" si="0"/>
        <v>3.7415327232924502</v>
      </c>
      <c r="BH35" s="16">
        <f t="shared" si="0"/>
        <v>3.7756412230987939</v>
      </c>
      <c r="BI35" s="16">
        <f t="shared" si="0"/>
        <v>3.7663473819694953</v>
      </c>
      <c r="BJ35" s="16">
        <f t="shared" si="0"/>
        <v>4.312030557312883</v>
      </c>
      <c r="BK35" s="16">
        <f t="shared" si="0"/>
        <v>4.6272833449047486</v>
      </c>
      <c r="BL35" s="16">
        <f t="shared" si="0"/>
        <v>3.1405872877676053</v>
      </c>
      <c r="BM35" s="16">
        <f t="shared" si="0"/>
        <v>3.547716760154862</v>
      </c>
      <c r="BN35" s="16">
        <f t="shared" si="0"/>
        <v>3.3061096450687621</v>
      </c>
      <c r="BO35" s="16">
        <f t="shared" ref="BO35:DY35" si="1">AVERAGE(BO3:BO33)</f>
        <v>4.2866682216349048</v>
      </c>
      <c r="BP35" s="16">
        <f t="shared" si="1"/>
        <v>3.390538879785872</v>
      </c>
      <c r="BQ35" s="16">
        <f t="shared" si="1"/>
        <v>3.562421801309009</v>
      </c>
      <c r="BR35" s="16">
        <f t="shared" si="1"/>
        <v>3.4739114058488898</v>
      </c>
      <c r="BS35" s="16">
        <f t="shared" si="1"/>
        <v>3.4152195120147644</v>
      </c>
      <c r="BT35" s="16">
        <f t="shared" si="1"/>
        <v>3.5411857676329452</v>
      </c>
      <c r="BU35" s="16">
        <f t="shared" si="1"/>
        <v>3.8515088226319985</v>
      </c>
      <c r="BV35" s="16">
        <f t="shared" si="1"/>
        <v>4.1998616172283407</v>
      </c>
      <c r="BW35" s="16">
        <f t="shared" si="1"/>
        <v>3.7983078387118714</v>
      </c>
      <c r="BX35" s="16">
        <f t="shared" si="1"/>
        <v>3.833035811569498</v>
      </c>
      <c r="BY35" s="16">
        <f t="shared" si="1"/>
        <v>3.7745659992683152</v>
      </c>
      <c r="BZ35" s="16">
        <f t="shared" si="1"/>
        <v>3.94131063915265</v>
      </c>
      <c r="CA35" s="16">
        <f t="shared" si="1"/>
        <v>3.9171602732545172</v>
      </c>
      <c r="CB35" s="16">
        <f t="shared" si="1"/>
        <v>3.8535826067049386</v>
      </c>
      <c r="CC35" s="16">
        <f t="shared" si="1"/>
        <v>3.9562538257379423</v>
      </c>
      <c r="CD35" s="16">
        <f t="shared" si="1"/>
        <v>3.6554151030926452</v>
      </c>
      <c r="CE35" s="16">
        <f t="shared" si="1"/>
        <v>3.7908026733605698</v>
      </c>
      <c r="CF35" s="16">
        <f t="shared" si="1"/>
        <v>3.6161700711055764</v>
      </c>
      <c r="CG35" s="16">
        <f t="shared" si="1"/>
        <v>4.5672318660507045</v>
      </c>
      <c r="CH35" s="16">
        <f t="shared" si="1"/>
        <v>4.564082053732947</v>
      </c>
      <c r="CI35" s="16">
        <f t="shared" si="1"/>
        <v>3.9117280913406756</v>
      </c>
      <c r="CJ35" s="16">
        <f t="shared" si="1"/>
        <v>4.0162033982173249</v>
      </c>
      <c r="CK35" s="16">
        <f t="shared" si="1"/>
        <v>4.0931168024192157</v>
      </c>
      <c r="CL35" s="16">
        <f t="shared" si="1"/>
        <v>4.83141394580531</v>
      </c>
      <c r="CM35" s="16">
        <f t="shared" si="1"/>
        <v>4.6479431293601232</v>
      </c>
      <c r="CN35" s="16">
        <f t="shared" si="1"/>
        <v>4.522189134763285</v>
      </c>
      <c r="CO35" s="15">
        <f t="shared" si="1"/>
        <v>0.14274741271168009</v>
      </c>
      <c r="CP35" s="15">
        <f t="shared" si="1"/>
        <v>0.66664235777850589</v>
      </c>
      <c r="CQ35" s="15">
        <f t="shared" si="1"/>
        <v>0.16416049873516375</v>
      </c>
      <c r="CR35" s="15">
        <f t="shared" si="1"/>
        <v>2.6449730774650258E-2</v>
      </c>
      <c r="CS35" s="16">
        <f t="shared" si="1"/>
        <v>4.3432984270410264</v>
      </c>
      <c r="CT35" s="16">
        <f t="shared" si="1"/>
        <v>4.115087323045719</v>
      </c>
      <c r="CU35" s="16">
        <f t="shared" si="1"/>
        <v>3.9942982234457958</v>
      </c>
      <c r="CV35" s="16">
        <f t="shared" si="1"/>
        <v>4.0101269088742164</v>
      </c>
      <c r="CW35" s="15">
        <f t="shared" si="1"/>
        <v>0.21058834988469699</v>
      </c>
      <c r="CX35" s="15">
        <f t="shared" si="1"/>
        <v>0.13790696108277001</v>
      </c>
      <c r="CY35" s="15">
        <f t="shared" si="1"/>
        <v>0.41544556743898003</v>
      </c>
      <c r="CZ35" s="15">
        <f t="shared" si="1"/>
        <v>0.2360591215935528</v>
      </c>
      <c r="DA35" s="15">
        <f t="shared" si="1"/>
        <v>0.73603589962449145</v>
      </c>
      <c r="DB35" s="15">
        <f t="shared" si="1"/>
        <v>0.26396410037550844</v>
      </c>
      <c r="DC35" s="16">
        <f t="shared" si="1"/>
        <v>4.5417188267291078</v>
      </c>
      <c r="DD35" s="16">
        <f t="shared" si="1"/>
        <v>4.4058218854504636</v>
      </c>
      <c r="DE35" s="16">
        <f t="shared" si="1"/>
        <v>4.100945976645356</v>
      </c>
      <c r="DF35" s="15">
        <f t="shared" si="1"/>
        <v>0.79948957285538591</v>
      </c>
      <c r="DG35" s="15">
        <f t="shared" si="1"/>
        <v>0.20051042714461401</v>
      </c>
      <c r="DH35" s="16">
        <f t="shared" si="1"/>
        <v>3.9483611668831511</v>
      </c>
      <c r="DI35" s="15">
        <f t="shared" si="1"/>
        <v>0.80116295481781852</v>
      </c>
      <c r="DJ35" s="15">
        <f t="shared" si="1"/>
        <v>0.19883704518218162</v>
      </c>
      <c r="DK35" s="16">
        <f t="shared" si="1"/>
        <v>3.9316327138694867</v>
      </c>
      <c r="DL35" s="16">
        <f t="shared" si="1"/>
        <v>4.3285948233374159</v>
      </c>
      <c r="DM35" s="16">
        <f t="shared" si="1"/>
        <v>4.3715601094976906</v>
      </c>
      <c r="DN35" s="16">
        <f t="shared" si="1"/>
        <v>4.0259846512533572</v>
      </c>
      <c r="DO35" s="17">
        <f t="shared" si="1"/>
        <v>3.7754669048717089</v>
      </c>
      <c r="DP35" s="17">
        <f t="shared" si="1"/>
        <v>3.7718906565613395</v>
      </c>
      <c r="DQ35" s="15">
        <f t="shared" si="1"/>
        <v>4.0845359628377302</v>
      </c>
      <c r="DR35" s="15">
        <f t="shared" si="1"/>
        <v>0.11329433374080136</v>
      </c>
      <c r="DS35" s="15">
        <f t="shared" si="1"/>
        <v>0.56938586934726798</v>
      </c>
      <c r="DT35" s="15">
        <f t="shared" si="1"/>
        <v>0.23835538758693386</v>
      </c>
      <c r="DU35" s="15">
        <f t="shared" si="1"/>
        <v>7.8964409324996834E-2</v>
      </c>
      <c r="DV35" s="15">
        <f t="shared" si="1"/>
        <v>0.32370541573843248</v>
      </c>
      <c r="DW35" s="15">
        <f t="shared" si="1"/>
        <v>0.11649430283889346</v>
      </c>
      <c r="DX35" s="15">
        <f t="shared" si="1"/>
        <v>0.17967815659532965</v>
      </c>
      <c r="DY35" s="15">
        <f t="shared" si="1"/>
        <v>0.2327632722414496</v>
      </c>
      <c r="DZ35" s="15">
        <f>AVERAGE(DZ3:DZ33)</f>
        <v>0.14735885258589471</v>
      </c>
    </row>
    <row r="36" spans="1:130" x14ac:dyDescent="0.25">
      <c r="A36" s="32" t="s">
        <v>142</v>
      </c>
      <c r="B36" s="15">
        <f>AVERAGE(B3,B8:B9,B13)</f>
        <v>1.5609676364825105E-2</v>
      </c>
      <c r="C36" s="15">
        <f t="shared" ref="C36:BN36" si="2">AVERAGE(C3,C8:C9,C13)</f>
        <v>5.9045188221389593E-2</v>
      </c>
      <c r="D36" s="15">
        <f t="shared" si="2"/>
        <v>0.36629114592501316</v>
      </c>
      <c r="E36" s="15">
        <f t="shared" si="2"/>
        <v>0.45367096671444496</v>
      </c>
      <c r="F36" s="15">
        <f t="shared" si="2"/>
        <v>0.10538302277432714</v>
      </c>
      <c r="G36" s="15">
        <f t="shared" si="2"/>
        <v>0.37514522091181135</v>
      </c>
      <c r="H36" s="15">
        <f t="shared" si="2"/>
        <v>0.62485477908818876</v>
      </c>
      <c r="I36" s="15">
        <f t="shared" si="2"/>
        <v>0.21364615552258573</v>
      </c>
      <c r="J36" s="15">
        <f t="shared" si="2"/>
        <v>0.7863538444774143</v>
      </c>
      <c r="K36" s="15">
        <f t="shared" si="2"/>
        <v>0.97058823529411764</v>
      </c>
      <c r="L36" s="15">
        <f t="shared" si="2"/>
        <v>2.9411764705882353E-2</v>
      </c>
      <c r="M36" s="16">
        <f t="shared" si="2"/>
        <v>3.581290849673203</v>
      </c>
      <c r="N36" s="15">
        <f t="shared" si="2"/>
        <v>0.94148148148148147</v>
      </c>
      <c r="O36" s="15">
        <f t="shared" si="2"/>
        <v>5.8518518518518518E-2</v>
      </c>
      <c r="P36" s="16">
        <f t="shared" si="2"/>
        <v>4.2106237816764134</v>
      </c>
      <c r="Q36" s="15">
        <f t="shared" si="2"/>
        <v>0.95992063492063495</v>
      </c>
      <c r="R36" s="15">
        <f t="shared" si="2"/>
        <v>4.0079365079365076E-2</v>
      </c>
      <c r="S36" s="16">
        <f t="shared" si="2"/>
        <v>4.2037219485495347</v>
      </c>
      <c r="T36" s="16">
        <f t="shared" si="2"/>
        <v>3.6176965630885123</v>
      </c>
      <c r="U36" s="16">
        <f t="shared" si="2"/>
        <v>3.557339401548441</v>
      </c>
      <c r="V36" s="16">
        <f t="shared" si="2"/>
        <v>3.3388993513287302</v>
      </c>
      <c r="W36" s="16">
        <f t="shared" si="2"/>
        <v>3.4544354205900816</v>
      </c>
      <c r="X36" s="16">
        <f t="shared" si="2"/>
        <v>3.0870007680491551</v>
      </c>
      <c r="Y36" s="16">
        <f t="shared" si="2"/>
        <v>3.6050800492610842</v>
      </c>
      <c r="Z36" s="16">
        <f t="shared" si="2"/>
        <v>3.4830109126984126</v>
      </c>
      <c r="AA36" s="16">
        <f t="shared" si="2"/>
        <v>3.6964148611055827</v>
      </c>
      <c r="AB36" s="16">
        <f t="shared" si="2"/>
        <v>3.832453882453883</v>
      </c>
      <c r="AC36" s="16">
        <f t="shared" si="2"/>
        <v>3.1722431194080678</v>
      </c>
      <c r="AD36" s="16">
        <f t="shared" si="2"/>
        <v>3.4886906420411576</v>
      </c>
      <c r="AE36" s="16">
        <f t="shared" si="2"/>
        <v>3.7130984643179765</v>
      </c>
      <c r="AF36" s="16">
        <f t="shared" si="2"/>
        <v>3.9324864498644985</v>
      </c>
      <c r="AG36" s="16">
        <f t="shared" si="2"/>
        <v>3.5590249548328821</v>
      </c>
      <c r="AH36" s="16">
        <f t="shared" si="2"/>
        <v>3.9251270325203254</v>
      </c>
      <c r="AI36" s="15">
        <f t="shared" si="2"/>
        <v>0.68668236525379389</v>
      </c>
      <c r="AJ36" s="15">
        <f t="shared" si="2"/>
        <v>0.31331763474620622</v>
      </c>
      <c r="AK36" s="16">
        <f t="shared" si="2"/>
        <v>4.4913683408500296</v>
      </c>
      <c r="AL36" s="16">
        <f t="shared" si="2"/>
        <v>4.555537216516333</v>
      </c>
      <c r="AM36" s="16">
        <f t="shared" si="2"/>
        <v>4.2882391140941385</v>
      </c>
      <c r="AN36" s="16">
        <f t="shared" si="2"/>
        <v>3.1139423076923074</v>
      </c>
      <c r="AO36" s="16">
        <f t="shared" si="2"/>
        <v>3.0669070512820515</v>
      </c>
      <c r="AP36" s="16">
        <f t="shared" si="2"/>
        <v>2.8618611942041481</v>
      </c>
      <c r="AQ36" s="16">
        <f t="shared" si="2"/>
        <v>3.2445008540670388</v>
      </c>
      <c r="AR36" s="16">
        <f t="shared" si="2"/>
        <v>3.2141826923076922</v>
      </c>
      <c r="AS36" s="16">
        <f t="shared" si="2"/>
        <v>3.8104835520331575</v>
      </c>
      <c r="AT36" s="15">
        <f t="shared" si="2"/>
        <v>0.64087246457349267</v>
      </c>
      <c r="AU36" s="15">
        <f t="shared" si="2"/>
        <v>0.35912753542650738</v>
      </c>
      <c r="AV36" s="16">
        <f t="shared" si="2"/>
        <v>3.5956729433389616</v>
      </c>
      <c r="AW36" s="16">
        <f t="shared" si="2"/>
        <v>3.3554541948974426</v>
      </c>
      <c r="AX36" s="16">
        <f t="shared" si="2"/>
        <v>3.9106862542539118</v>
      </c>
      <c r="AY36" s="15">
        <f t="shared" si="2"/>
        <v>0.84333752357008174</v>
      </c>
      <c r="AZ36" s="15">
        <f t="shared" si="2"/>
        <v>0.15666247642991829</v>
      </c>
      <c r="BA36" s="16">
        <f t="shared" si="2"/>
        <v>4.0767622235645486</v>
      </c>
      <c r="BB36" s="16">
        <f t="shared" si="2"/>
        <v>3.7640573599875928</v>
      </c>
      <c r="BC36" s="16">
        <f t="shared" si="2"/>
        <v>3.7349661651987232</v>
      </c>
      <c r="BD36" s="16">
        <f t="shared" si="2"/>
        <v>3.7238036602012956</v>
      </c>
      <c r="BE36" s="16">
        <f t="shared" si="2"/>
        <v>3.9238227791613851</v>
      </c>
      <c r="BF36" s="16">
        <f t="shared" si="2"/>
        <v>3.8786244683828599</v>
      </c>
      <c r="BG36" s="16">
        <f t="shared" si="2"/>
        <v>3.8261860822422173</v>
      </c>
      <c r="BH36" s="16">
        <f t="shared" si="2"/>
        <v>3.8002780282096915</v>
      </c>
      <c r="BI36" s="16">
        <f t="shared" si="2"/>
        <v>3.7027643676034856</v>
      </c>
      <c r="BJ36" s="16">
        <f t="shared" si="2"/>
        <v>4.5162236568031293</v>
      </c>
      <c r="BK36" s="16">
        <f t="shared" si="2"/>
        <v>4.726560297061809</v>
      </c>
      <c r="BL36" s="16">
        <f t="shared" si="2"/>
        <v>3.1498106151796752</v>
      </c>
      <c r="BM36" s="16">
        <f t="shared" si="2"/>
        <v>3.4100556370003865</v>
      </c>
      <c r="BN36" s="16">
        <f t="shared" si="2"/>
        <v>3.1257591442374051</v>
      </c>
      <c r="BO36" s="16">
        <f t="shared" ref="BO36:DZ36" si="3">AVERAGE(BO3,BO8:BO9,BO13)</f>
        <v>4.2171317125792616</v>
      </c>
      <c r="BP36" s="16">
        <f t="shared" si="3"/>
        <v>3.310123087696617</v>
      </c>
      <c r="BQ36" s="16">
        <f t="shared" si="3"/>
        <v>3.4792767872859409</v>
      </c>
      <c r="BR36" s="16">
        <f t="shared" si="3"/>
        <v>3.6465006102388178</v>
      </c>
      <c r="BS36" s="16">
        <f t="shared" si="3"/>
        <v>3.6081507103428225</v>
      </c>
      <c r="BT36" s="16">
        <f t="shared" si="3"/>
        <v>3.6432659423766429</v>
      </c>
      <c r="BU36" s="16">
        <f t="shared" si="3"/>
        <v>3.7740804946687296</v>
      </c>
      <c r="BV36" s="16">
        <f t="shared" si="3"/>
        <v>4.0230353396465333</v>
      </c>
      <c r="BW36" s="16">
        <f t="shared" si="3"/>
        <v>3.7176875999905894</v>
      </c>
      <c r="BX36" s="16">
        <f t="shared" si="3"/>
        <v>3.5775887082160507</v>
      </c>
      <c r="BY36" s="16">
        <f t="shared" si="3"/>
        <v>3.6324218193855176</v>
      </c>
      <c r="BZ36" s="16">
        <f t="shared" si="3"/>
        <v>3.9203885148478728</v>
      </c>
      <c r="CA36" s="16">
        <f t="shared" si="3"/>
        <v>3.648538046357519</v>
      </c>
      <c r="CB36" s="16">
        <f t="shared" si="3"/>
        <v>3.593439933743249</v>
      </c>
      <c r="CC36" s="16">
        <f t="shared" si="3"/>
        <v>4.0511626139817629</v>
      </c>
      <c r="CD36" s="16">
        <f t="shared" si="3"/>
        <v>3.7770070742471442</v>
      </c>
      <c r="CE36" s="16">
        <f t="shared" si="3"/>
        <v>3.8208008155394291</v>
      </c>
      <c r="CF36" s="16">
        <f t="shared" si="3"/>
        <v>3.5525921827981328</v>
      </c>
      <c r="CG36" s="16">
        <f t="shared" si="3"/>
        <v>4.6754799772671722</v>
      </c>
      <c r="CH36" s="16">
        <f t="shared" si="3"/>
        <v>4.5995678857222568</v>
      </c>
      <c r="CI36" s="16">
        <f t="shared" si="3"/>
        <v>3.9743854554660136</v>
      </c>
      <c r="CJ36" s="16">
        <f t="shared" si="3"/>
        <v>4.0974044386994235</v>
      </c>
      <c r="CK36" s="16">
        <f t="shared" si="3"/>
        <v>4.1256748436748438</v>
      </c>
      <c r="CL36" s="16">
        <f t="shared" si="3"/>
        <v>4.9250379490008571</v>
      </c>
      <c r="CM36" s="16">
        <f t="shared" si="3"/>
        <v>4.6984117051483985</v>
      </c>
      <c r="CN36" s="16">
        <f t="shared" si="3"/>
        <v>4.4973129748975618</v>
      </c>
      <c r="CO36" s="15">
        <f t="shared" si="3"/>
        <v>0.17389166897176053</v>
      </c>
      <c r="CP36" s="15">
        <f t="shared" si="3"/>
        <v>0.65008801267382499</v>
      </c>
      <c r="CQ36" s="15">
        <f t="shared" si="3"/>
        <v>0.15615082857645787</v>
      </c>
      <c r="CR36" s="15">
        <f t="shared" si="3"/>
        <v>1.9869489777956599E-2</v>
      </c>
      <c r="CS36" s="16">
        <f t="shared" si="3"/>
        <v>4.3841297819966698</v>
      </c>
      <c r="CT36" s="16">
        <f t="shared" si="3"/>
        <v>4.1949632356487436</v>
      </c>
      <c r="CU36" s="16">
        <f t="shared" si="3"/>
        <v>4.0965980863499247</v>
      </c>
      <c r="CV36" s="16">
        <f t="shared" si="3"/>
        <v>4.1020450367647054</v>
      </c>
      <c r="CW36" s="15">
        <f t="shared" si="3"/>
        <v>0.14644219243761578</v>
      </c>
      <c r="CX36" s="15">
        <f t="shared" si="3"/>
        <v>0.14192672316242111</v>
      </c>
      <c r="CY36" s="15">
        <f t="shared" si="3"/>
        <v>0.48627002288329518</v>
      </c>
      <c r="CZ36" s="15">
        <f t="shared" si="3"/>
        <v>0.22536106151666788</v>
      </c>
      <c r="DA36" s="15">
        <f t="shared" si="3"/>
        <v>0.56777837547068311</v>
      </c>
      <c r="DB36" s="15">
        <f t="shared" si="3"/>
        <v>0.43222162452931684</v>
      </c>
      <c r="DC36" s="16">
        <f t="shared" si="3"/>
        <v>4.6601862271251475</v>
      </c>
      <c r="DD36" s="16">
        <f t="shared" si="3"/>
        <v>4.5622453764835642</v>
      </c>
      <c r="DE36" s="16">
        <f t="shared" si="3"/>
        <v>4.2197244784201304</v>
      </c>
      <c r="DF36" s="15">
        <f t="shared" si="3"/>
        <v>0.84726587052168445</v>
      </c>
      <c r="DG36" s="15">
        <f t="shared" si="3"/>
        <v>0.15273412947831552</v>
      </c>
      <c r="DH36" s="16">
        <f t="shared" si="3"/>
        <v>3.8578134820867378</v>
      </c>
      <c r="DI36" s="15">
        <f t="shared" si="3"/>
        <v>0.81025641025641026</v>
      </c>
      <c r="DJ36" s="15">
        <f t="shared" si="3"/>
        <v>0.18974358974358974</v>
      </c>
      <c r="DK36" s="16">
        <f t="shared" si="3"/>
        <v>3.6385073260073262</v>
      </c>
      <c r="DL36" s="16">
        <f t="shared" si="3"/>
        <v>4.2340090266539683</v>
      </c>
      <c r="DM36" s="16">
        <f t="shared" si="3"/>
        <v>4.2833670374115265</v>
      </c>
      <c r="DN36" s="16">
        <f t="shared" si="3"/>
        <v>3.8918559176855529</v>
      </c>
      <c r="DO36" s="17">
        <f t="shared" si="3"/>
        <v>3.69617773530817</v>
      </c>
      <c r="DP36" s="17">
        <f t="shared" si="3"/>
        <v>3.7247810160853638</v>
      </c>
      <c r="DQ36" s="15">
        <f t="shared" si="3"/>
        <v>4.0239184918818784</v>
      </c>
      <c r="DR36" s="15">
        <f t="shared" si="3"/>
        <v>0.12459409393047838</v>
      </c>
      <c r="DS36" s="15">
        <f t="shared" si="3"/>
        <v>0.56767336401203672</v>
      </c>
      <c r="DT36" s="15">
        <f t="shared" si="3"/>
        <v>0.23831359334791827</v>
      </c>
      <c r="DU36" s="15">
        <f t="shared" si="3"/>
        <v>6.9418948709566553E-2</v>
      </c>
      <c r="DV36" s="15">
        <f t="shared" si="3"/>
        <v>0.30186042028147292</v>
      </c>
      <c r="DW36" s="15">
        <f t="shared" si="3"/>
        <v>0.11244583029480054</v>
      </c>
      <c r="DX36" s="15">
        <f t="shared" si="3"/>
        <v>0.18154667605468522</v>
      </c>
      <c r="DY36" s="15">
        <f t="shared" si="3"/>
        <v>0.24085590229754988</v>
      </c>
      <c r="DZ36" s="15">
        <f t="shared" si="3"/>
        <v>0.16329117107149144</v>
      </c>
    </row>
    <row r="37" spans="1:130" x14ac:dyDescent="0.25">
      <c r="A37" s="32" t="s">
        <v>143</v>
      </c>
      <c r="B37" s="15">
        <f>AVERAGE(B5,B14:B15,B17,B22:B24,B33)</f>
        <v>9.3574634341815257E-3</v>
      </c>
      <c r="C37" s="15">
        <f t="shared" ref="C37:BN37" si="4">AVERAGE(C5,C14:C15,C17,C22:C24,C33)</f>
        <v>8.8033787232486491E-2</v>
      </c>
      <c r="D37" s="15">
        <f t="shared" si="4"/>
        <v>0.37960839711907918</v>
      </c>
      <c r="E37" s="15">
        <f t="shared" si="4"/>
        <v>0.46344722843136815</v>
      </c>
      <c r="F37" s="15">
        <f t="shared" si="4"/>
        <v>6.9428644413365354E-2</v>
      </c>
      <c r="G37" s="15">
        <f t="shared" si="4"/>
        <v>0.30742387490975193</v>
      </c>
      <c r="H37" s="15">
        <f t="shared" si="4"/>
        <v>0.69257612509024802</v>
      </c>
      <c r="I37" s="15">
        <f t="shared" si="4"/>
        <v>0.26610351461304405</v>
      </c>
      <c r="J37" s="15">
        <f t="shared" si="4"/>
        <v>0.73389648538695595</v>
      </c>
      <c r="K37" s="15">
        <f t="shared" si="4"/>
        <v>0.85081168831168841</v>
      </c>
      <c r="L37" s="15">
        <f t="shared" si="4"/>
        <v>0.1491883116883117</v>
      </c>
      <c r="M37" s="16">
        <f t="shared" si="4"/>
        <v>4.0503111471861466</v>
      </c>
      <c r="N37" s="15">
        <f t="shared" si="4"/>
        <v>0.92375293365246092</v>
      </c>
      <c r="O37" s="15">
        <f t="shared" si="4"/>
        <v>7.6247066347539152E-2</v>
      </c>
      <c r="P37" s="16">
        <f t="shared" si="4"/>
        <v>4.057887213915583</v>
      </c>
      <c r="Q37" s="15">
        <f t="shared" si="4"/>
        <v>0.95597961406784948</v>
      </c>
      <c r="R37" s="15">
        <f t="shared" si="4"/>
        <v>4.4020385932150637E-2</v>
      </c>
      <c r="S37" s="16">
        <f t="shared" si="4"/>
        <v>4.1925867847138854</v>
      </c>
      <c r="T37" s="16">
        <f t="shared" si="4"/>
        <v>3.5237170426556204</v>
      </c>
      <c r="U37" s="16">
        <f t="shared" si="4"/>
        <v>3.315806047400875</v>
      </c>
      <c r="V37" s="16">
        <f t="shared" si="4"/>
        <v>3.1510069153734821</v>
      </c>
      <c r="W37" s="16">
        <f t="shared" si="4"/>
        <v>3.2967454719609894</v>
      </c>
      <c r="X37" s="16">
        <f t="shared" si="4"/>
        <v>3.0050283662416017</v>
      </c>
      <c r="Y37" s="16">
        <f t="shared" si="4"/>
        <v>3.5105912485707886</v>
      </c>
      <c r="Z37" s="16">
        <f t="shared" si="4"/>
        <v>3.1557079524470835</v>
      </c>
      <c r="AA37" s="16">
        <f t="shared" si="4"/>
        <v>3.744701540112346</v>
      </c>
      <c r="AB37" s="16">
        <f t="shared" si="4"/>
        <v>3.7552272026424847</v>
      </c>
      <c r="AC37" s="16">
        <f t="shared" si="4"/>
        <v>3.1116927222393973</v>
      </c>
      <c r="AD37" s="16">
        <f t="shared" si="4"/>
        <v>3.5844028882455992</v>
      </c>
      <c r="AE37" s="16">
        <f t="shared" si="4"/>
        <v>3.5622311849641042</v>
      </c>
      <c r="AF37" s="16">
        <f t="shared" si="4"/>
        <v>3.8954398913715687</v>
      </c>
      <c r="AG37" s="16">
        <f t="shared" si="4"/>
        <v>3.4626713452179296</v>
      </c>
      <c r="AH37" s="16">
        <f t="shared" si="4"/>
        <v>4.0110832497877755</v>
      </c>
      <c r="AI37" s="15">
        <f t="shared" si="4"/>
        <v>0.75103281425564561</v>
      </c>
      <c r="AJ37" s="15">
        <f t="shared" si="4"/>
        <v>0.24896718574435425</v>
      </c>
      <c r="AK37" s="16">
        <f t="shared" si="4"/>
        <v>4.2604807835266127</v>
      </c>
      <c r="AL37" s="16">
        <f t="shared" si="4"/>
        <v>4.297209376267964</v>
      </c>
      <c r="AM37" s="16">
        <f t="shared" si="4"/>
        <v>4.1420651335210552</v>
      </c>
      <c r="AN37" s="16">
        <f t="shared" si="4"/>
        <v>2.982363446104884</v>
      </c>
      <c r="AO37" s="16">
        <f t="shared" si="4"/>
        <v>2.8497981504231502</v>
      </c>
      <c r="AP37" s="16">
        <f t="shared" si="4"/>
        <v>2.8690759637188208</v>
      </c>
      <c r="AQ37" s="16">
        <f t="shared" si="4"/>
        <v>3.1736239185725488</v>
      </c>
      <c r="AR37" s="16">
        <f t="shared" si="4"/>
        <v>3.0158647701504848</v>
      </c>
      <c r="AS37" s="16">
        <f t="shared" si="4"/>
        <v>3.7056530400252048</v>
      </c>
      <c r="AT37" s="15">
        <f t="shared" si="4"/>
        <v>0.5863558416149216</v>
      </c>
      <c r="AU37" s="15">
        <f t="shared" si="4"/>
        <v>0.41364415838507845</v>
      </c>
      <c r="AV37" s="16">
        <f t="shared" si="4"/>
        <v>3.3917404057674756</v>
      </c>
      <c r="AW37" s="16">
        <f t="shared" si="4"/>
        <v>3.2180983238181624</v>
      </c>
      <c r="AX37" s="16">
        <f t="shared" si="4"/>
        <v>4.1518492229120678</v>
      </c>
      <c r="AY37" s="15">
        <f t="shared" si="4"/>
        <v>0.7040552367910422</v>
      </c>
      <c r="AZ37" s="15">
        <f t="shared" si="4"/>
        <v>0.29594476320895774</v>
      </c>
      <c r="BA37" s="16">
        <f t="shared" si="4"/>
        <v>4.0077557478457706</v>
      </c>
      <c r="BB37" s="16">
        <f t="shared" si="4"/>
        <v>3.7145311461191279</v>
      </c>
      <c r="BC37" s="16">
        <f t="shared" si="4"/>
        <v>3.842239779437858</v>
      </c>
      <c r="BD37" s="16">
        <f t="shared" si="4"/>
        <v>3.5858989204542939</v>
      </c>
      <c r="BE37" s="16">
        <f t="shared" si="4"/>
        <v>3.9137299967234105</v>
      </c>
      <c r="BF37" s="16">
        <f t="shared" si="4"/>
        <v>3.7272267449138012</v>
      </c>
      <c r="BG37" s="16">
        <f t="shared" si="4"/>
        <v>3.6400567459223776</v>
      </c>
      <c r="BH37" s="16">
        <f t="shared" si="4"/>
        <v>3.6269035766650437</v>
      </c>
      <c r="BI37" s="16">
        <f t="shared" si="4"/>
        <v>3.6852100017316642</v>
      </c>
      <c r="BJ37" s="16">
        <f t="shared" si="4"/>
        <v>4.1991265208660131</v>
      </c>
      <c r="BK37" s="16">
        <f t="shared" si="4"/>
        <v>4.6416779576776834</v>
      </c>
      <c r="BL37" s="16">
        <f t="shared" si="4"/>
        <v>3.0032308162942281</v>
      </c>
      <c r="BM37" s="16">
        <f t="shared" si="4"/>
        <v>3.6500166111651731</v>
      </c>
      <c r="BN37" s="16">
        <f t="shared" si="4"/>
        <v>3.3313314090308617</v>
      </c>
      <c r="BO37" s="16">
        <f t="shared" ref="BO37:DZ37" si="5">AVERAGE(BO5,BO14:BO15,BO17,BO22:BO24,BO33)</f>
        <v>4.2661409988130448</v>
      </c>
      <c r="BP37" s="16">
        <f t="shared" si="5"/>
        <v>3.3531480390488611</v>
      </c>
      <c r="BQ37" s="16">
        <f t="shared" si="5"/>
        <v>3.5358787764937105</v>
      </c>
      <c r="BR37" s="16">
        <f t="shared" si="5"/>
        <v>3.3716406774464232</v>
      </c>
      <c r="BS37" s="16">
        <f t="shared" si="5"/>
        <v>3.3848511500791676</v>
      </c>
      <c r="BT37" s="16">
        <f t="shared" si="5"/>
        <v>3.4941249809279955</v>
      </c>
      <c r="BU37" s="16">
        <f t="shared" si="5"/>
        <v>3.7730542778846177</v>
      </c>
      <c r="BV37" s="16">
        <f t="shared" si="5"/>
        <v>4.1753224092511836</v>
      </c>
      <c r="BW37" s="16">
        <f t="shared" si="5"/>
        <v>3.9826137863275552</v>
      </c>
      <c r="BX37" s="16">
        <f t="shared" si="5"/>
        <v>3.8496513262956866</v>
      </c>
      <c r="BY37" s="16">
        <f t="shared" si="5"/>
        <v>3.847292087882995</v>
      </c>
      <c r="BZ37" s="16">
        <f t="shared" si="5"/>
        <v>3.9981779689869592</v>
      </c>
      <c r="CA37" s="16">
        <f t="shared" si="5"/>
        <v>3.985286368728449</v>
      </c>
      <c r="CB37" s="16">
        <f t="shared" si="5"/>
        <v>3.9058556083329439</v>
      </c>
      <c r="CC37" s="16">
        <f t="shared" si="5"/>
        <v>3.9546058069591461</v>
      </c>
      <c r="CD37" s="16">
        <f t="shared" si="5"/>
        <v>3.6365594828045178</v>
      </c>
      <c r="CE37" s="16">
        <f t="shared" si="5"/>
        <v>3.7898508309972856</v>
      </c>
      <c r="CF37" s="16">
        <f t="shared" si="5"/>
        <v>3.6171707776834818</v>
      </c>
      <c r="CG37" s="16">
        <f t="shared" si="5"/>
        <v>4.4829633607958161</v>
      </c>
      <c r="CH37" s="16">
        <f t="shared" si="5"/>
        <v>4.5043953869643021</v>
      </c>
      <c r="CI37" s="16">
        <f t="shared" si="5"/>
        <v>3.9692350233412439</v>
      </c>
      <c r="CJ37" s="16">
        <f t="shared" si="5"/>
        <v>4.0542816462777562</v>
      </c>
      <c r="CK37" s="16">
        <f t="shared" si="5"/>
        <v>4.0188626225750008</v>
      </c>
      <c r="CL37" s="16">
        <f t="shared" si="5"/>
        <v>5.0487885778421751</v>
      </c>
      <c r="CM37" s="16">
        <f t="shared" si="5"/>
        <v>4.7985975844760729</v>
      </c>
      <c r="CN37" s="16">
        <f t="shared" si="5"/>
        <v>4.7157770512043866</v>
      </c>
      <c r="CO37" s="15">
        <f t="shared" si="5"/>
        <v>0.12470114075103676</v>
      </c>
      <c r="CP37" s="15">
        <f t="shared" si="5"/>
        <v>0.66297091523274043</v>
      </c>
      <c r="CQ37" s="15">
        <f t="shared" si="5"/>
        <v>0.16883651727668908</v>
      </c>
      <c r="CR37" s="15">
        <f t="shared" si="5"/>
        <v>4.3491426739533753E-2</v>
      </c>
      <c r="CS37" s="16">
        <f t="shared" si="5"/>
        <v>4.3548452676102594</v>
      </c>
      <c r="CT37" s="16">
        <f t="shared" si="5"/>
        <v>4.1083329431863636</v>
      </c>
      <c r="CU37" s="16">
        <f t="shared" si="5"/>
        <v>3.9611854781573066</v>
      </c>
      <c r="CV37" s="16">
        <f t="shared" si="5"/>
        <v>3.97644257269268</v>
      </c>
      <c r="CW37" s="15">
        <f t="shared" si="5"/>
        <v>0.23775037997040549</v>
      </c>
      <c r="CX37" s="15">
        <f t="shared" si="5"/>
        <v>0.10718136226644218</v>
      </c>
      <c r="CY37" s="15">
        <f t="shared" si="5"/>
        <v>0.36659731306084725</v>
      </c>
      <c r="CZ37" s="15">
        <f t="shared" si="5"/>
        <v>0.28847094470230505</v>
      </c>
      <c r="DA37" s="15">
        <f t="shared" si="5"/>
        <v>0.81433743548389537</v>
      </c>
      <c r="DB37" s="15">
        <f t="shared" si="5"/>
        <v>0.18566256451610452</v>
      </c>
      <c r="DC37" s="16">
        <f t="shared" si="5"/>
        <v>4.4744856325680118</v>
      </c>
      <c r="DD37" s="16">
        <f t="shared" si="5"/>
        <v>4.3110408405669567</v>
      </c>
      <c r="DE37" s="16">
        <f t="shared" si="5"/>
        <v>4.017647942583741</v>
      </c>
      <c r="DF37" s="15">
        <f t="shared" si="5"/>
        <v>0.83195546737213411</v>
      </c>
      <c r="DG37" s="15">
        <f t="shared" si="5"/>
        <v>0.16804453262786598</v>
      </c>
      <c r="DH37" s="16">
        <f t="shared" si="5"/>
        <v>3.7249548483923483</v>
      </c>
      <c r="DI37" s="15">
        <f t="shared" si="5"/>
        <v>0.83885763919134337</v>
      </c>
      <c r="DJ37" s="15">
        <f t="shared" si="5"/>
        <v>0.16114236080865671</v>
      </c>
      <c r="DK37" s="16">
        <f t="shared" si="5"/>
        <v>3.8005370466299278</v>
      </c>
      <c r="DL37" s="16">
        <f t="shared" si="5"/>
        <v>4.4464608252013882</v>
      </c>
      <c r="DM37" s="16">
        <f t="shared" si="5"/>
        <v>4.4684284299675516</v>
      </c>
      <c r="DN37" s="16">
        <f t="shared" si="5"/>
        <v>3.9606982212012487</v>
      </c>
      <c r="DO37" s="17">
        <f t="shared" si="5"/>
        <v>3.75551927345869</v>
      </c>
      <c r="DP37" s="17">
        <f t="shared" si="5"/>
        <v>3.7385550601421085</v>
      </c>
      <c r="DQ37" s="15">
        <f t="shared" si="5"/>
        <v>3.75</v>
      </c>
      <c r="DR37" s="15">
        <f t="shared" si="5"/>
        <v>0.11769292981423932</v>
      </c>
      <c r="DS37" s="15">
        <f t="shared" si="5"/>
        <v>0.5731548253503268</v>
      </c>
      <c r="DT37" s="15">
        <f t="shared" si="5"/>
        <v>0.24760222790881178</v>
      </c>
      <c r="DU37" s="15">
        <f t="shared" si="5"/>
        <v>6.1550016926622049E-2</v>
      </c>
      <c r="DV37" s="15">
        <f t="shared" si="5"/>
        <v>0.32402779340524596</v>
      </c>
      <c r="DW37" s="15">
        <f t="shared" si="5"/>
        <v>0.11860190482628323</v>
      </c>
      <c r="DX37" s="15">
        <f t="shared" si="5"/>
        <v>0.19484073406340024</v>
      </c>
      <c r="DY37" s="15">
        <f t="shared" si="5"/>
        <v>0.24747909913418625</v>
      </c>
      <c r="DZ37" s="15">
        <f t="shared" si="5"/>
        <v>0.1150504685708843</v>
      </c>
    </row>
    <row r="38" spans="1:130" x14ac:dyDescent="0.25">
      <c r="A38" s="32" t="s">
        <v>144</v>
      </c>
      <c r="B38" s="15">
        <f>AVERAGE(B11:B12,B18,B25:B29,B32)</f>
        <v>9.0664590875974369E-3</v>
      </c>
      <c r="C38" s="15">
        <f t="shared" ref="C38:BN38" si="6">AVERAGE(C11:C12,C18,C25:C29,C32)</f>
        <v>5.7513831724199216E-2</v>
      </c>
      <c r="D38" s="15">
        <f t="shared" si="6"/>
        <v>0.41540854706177105</v>
      </c>
      <c r="E38" s="15">
        <f t="shared" si="6"/>
        <v>0.4602324056047718</v>
      </c>
      <c r="F38" s="15">
        <f t="shared" si="6"/>
        <v>6.4169182268793618E-2</v>
      </c>
      <c r="G38" s="15">
        <f t="shared" si="6"/>
        <v>0.32263134914678948</v>
      </c>
      <c r="H38" s="15">
        <f t="shared" si="6"/>
        <v>0.67736865085321041</v>
      </c>
      <c r="I38" s="15">
        <f t="shared" si="6"/>
        <v>0.24484470003343581</v>
      </c>
      <c r="J38" s="15">
        <f t="shared" si="6"/>
        <v>0.75515529996656428</v>
      </c>
      <c r="K38" s="15">
        <f t="shared" si="6"/>
        <v>0.89246601351864518</v>
      </c>
      <c r="L38" s="15">
        <f t="shared" si="6"/>
        <v>0.10753398648135488</v>
      </c>
      <c r="M38" s="16">
        <f t="shared" si="6"/>
        <v>3.9411912313001238</v>
      </c>
      <c r="N38" s="15">
        <f t="shared" si="6"/>
        <v>0.927048822603045</v>
      </c>
      <c r="O38" s="15">
        <f t="shared" si="6"/>
        <v>7.2951177396955141E-2</v>
      </c>
      <c r="P38" s="16">
        <f t="shared" si="6"/>
        <v>4.0801361548521919</v>
      </c>
      <c r="Q38" s="15">
        <f t="shared" si="6"/>
        <v>0.92919411858854783</v>
      </c>
      <c r="R38" s="15">
        <f t="shared" si="6"/>
        <v>7.0805881411452068E-2</v>
      </c>
      <c r="S38" s="16">
        <f t="shared" si="6"/>
        <v>4.3551610937594329</v>
      </c>
      <c r="T38" s="16">
        <f t="shared" si="6"/>
        <v>3.4494192957170675</v>
      </c>
      <c r="U38" s="16">
        <f t="shared" si="6"/>
        <v>3.281400028456356</v>
      </c>
      <c r="V38" s="16">
        <f t="shared" si="6"/>
        <v>3.1258612005980027</v>
      </c>
      <c r="W38" s="16">
        <f t="shared" si="6"/>
        <v>3.3332571193133451</v>
      </c>
      <c r="X38" s="16">
        <f t="shared" si="6"/>
        <v>3.0189011524707103</v>
      </c>
      <c r="Y38" s="16">
        <f t="shared" si="6"/>
        <v>3.5462668908987811</v>
      </c>
      <c r="Z38" s="16">
        <f t="shared" si="6"/>
        <v>3.5112542728920753</v>
      </c>
      <c r="AA38" s="16">
        <f t="shared" si="6"/>
        <v>3.6704336655687269</v>
      </c>
      <c r="AB38" s="16">
        <f t="shared" si="6"/>
        <v>3.7102422083376023</v>
      </c>
      <c r="AC38" s="16">
        <f t="shared" si="6"/>
        <v>2.9653599809805273</v>
      </c>
      <c r="AD38" s="16">
        <f t="shared" si="6"/>
        <v>3.4437442604233954</v>
      </c>
      <c r="AE38" s="16">
        <f t="shared" si="6"/>
        <v>3.4353590869244033</v>
      </c>
      <c r="AF38" s="16">
        <f t="shared" si="6"/>
        <v>3.7249936713167409</v>
      </c>
      <c r="AG38" s="16">
        <f t="shared" si="6"/>
        <v>3.4563012129469106</v>
      </c>
      <c r="AH38" s="16">
        <f t="shared" si="6"/>
        <v>3.8735258517548923</v>
      </c>
      <c r="AI38" s="15">
        <f t="shared" si="6"/>
        <v>0.7533071897682253</v>
      </c>
      <c r="AJ38" s="15">
        <f t="shared" si="6"/>
        <v>0.24669281023177467</v>
      </c>
      <c r="AK38" s="16">
        <f t="shared" si="6"/>
        <v>4.0295122718213605</v>
      </c>
      <c r="AL38" s="16">
        <f t="shared" si="6"/>
        <v>4.1590010042019063</v>
      </c>
      <c r="AM38" s="16">
        <f t="shared" si="6"/>
        <v>4.0519549322134871</v>
      </c>
      <c r="AN38" s="16">
        <f t="shared" si="6"/>
        <v>2.7618091558696989</v>
      </c>
      <c r="AO38" s="16">
        <f t="shared" si="6"/>
        <v>2.7962461629509683</v>
      </c>
      <c r="AP38" s="16">
        <f t="shared" si="6"/>
        <v>2.7847047416446338</v>
      </c>
      <c r="AQ38" s="16">
        <f t="shared" si="6"/>
        <v>3.138676611889375</v>
      </c>
      <c r="AR38" s="16">
        <f t="shared" si="6"/>
        <v>2.9071208556906503</v>
      </c>
      <c r="AS38" s="16">
        <f t="shared" si="6"/>
        <v>3.5766737218658795</v>
      </c>
      <c r="AT38" s="15">
        <f t="shared" si="6"/>
        <v>0.64058596609423202</v>
      </c>
      <c r="AU38" s="15">
        <f t="shared" si="6"/>
        <v>0.35941403390576793</v>
      </c>
      <c r="AV38" s="16">
        <f t="shared" si="6"/>
        <v>3.5186018008856643</v>
      </c>
      <c r="AW38" s="16">
        <f t="shared" si="6"/>
        <v>3.3254957230484861</v>
      </c>
      <c r="AX38" s="16">
        <f t="shared" si="6"/>
        <v>4.1485680273442078</v>
      </c>
      <c r="AY38" s="15">
        <f t="shared" si="6"/>
        <v>0.72806951802325004</v>
      </c>
      <c r="AZ38" s="15">
        <f t="shared" si="6"/>
        <v>0.27193048197674974</v>
      </c>
      <c r="BA38" s="16">
        <f t="shared" si="6"/>
        <v>3.9369047041584895</v>
      </c>
      <c r="BB38" s="16">
        <f t="shared" si="6"/>
        <v>3.5576581844683783</v>
      </c>
      <c r="BC38" s="16">
        <f t="shared" si="6"/>
        <v>3.713556684958176</v>
      </c>
      <c r="BD38" s="16">
        <f t="shared" si="6"/>
        <v>3.5080409757035773</v>
      </c>
      <c r="BE38" s="16">
        <f t="shared" si="6"/>
        <v>3.7765365125750865</v>
      </c>
      <c r="BF38" s="16">
        <f t="shared" si="6"/>
        <v>3.6670635508262452</v>
      </c>
      <c r="BG38" s="16">
        <f t="shared" si="6"/>
        <v>3.5912361834978679</v>
      </c>
      <c r="BH38" s="16">
        <f t="shared" si="6"/>
        <v>3.5790817558710972</v>
      </c>
      <c r="BI38" s="16">
        <f t="shared" si="6"/>
        <v>3.5720236717466745</v>
      </c>
      <c r="BJ38" s="16">
        <f t="shared" si="6"/>
        <v>4.2081711460713569</v>
      </c>
      <c r="BK38" s="16">
        <f t="shared" si="6"/>
        <v>4.437532004156167</v>
      </c>
      <c r="BL38" s="16">
        <f t="shared" si="6"/>
        <v>3.2968564829048685</v>
      </c>
      <c r="BM38" s="16">
        <f t="shared" si="6"/>
        <v>3.4791685216772579</v>
      </c>
      <c r="BN38" s="16">
        <f t="shared" si="6"/>
        <v>3.2849853266923641</v>
      </c>
      <c r="BO38" s="16">
        <f t="shared" ref="BO38:DZ38" si="7">AVERAGE(BO11:BO12,BO18,BO25:BO29,BO32)</f>
        <v>4.2504420346248271</v>
      </c>
      <c r="BP38" s="16">
        <f t="shared" si="7"/>
        <v>3.3857074789498749</v>
      </c>
      <c r="BQ38" s="16">
        <f t="shared" si="7"/>
        <v>3.4835309208928189</v>
      </c>
      <c r="BR38" s="16">
        <f t="shared" si="7"/>
        <v>3.2967712259080617</v>
      </c>
      <c r="BS38" s="16">
        <f t="shared" si="7"/>
        <v>3.2206225938684643</v>
      </c>
      <c r="BT38" s="16">
        <f t="shared" si="7"/>
        <v>3.3694795192052327</v>
      </c>
      <c r="BU38" s="16">
        <f t="shared" si="7"/>
        <v>3.6382678063181433</v>
      </c>
      <c r="BV38" s="16">
        <f t="shared" si="7"/>
        <v>4.0104416963443823</v>
      </c>
      <c r="BW38" s="16">
        <f t="shared" si="7"/>
        <v>3.6001477996217019</v>
      </c>
      <c r="BX38" s="16">
        <f t="shared" si="7"/>
        <v>3.760130088173081</v>
      </c>
      <c r="BY38" s="16">
        <f t="shared" si="7"/>
        <v>3.6590956654595477</v>
      </c>
      <c r="BZ38" s="16">
        <f t="shared" si="7"/>
        <v>3.7929630667523599</v>
      </c>
      <c r="CA38" s="16">
        <f t="shared" si="7"/>
        <v>3.8276477030059275</v>
      </c>
      <c r="CB38" s="16">
        <f t="shared" si="7"/>
        <v>3.7623779868066958</v>
      </c>
      <c r="CC38" s="16">
        <f t="shared" si="7"/>
        <v>3.8161797958534702</v>
      </c>
      <c r="CD38" s="16">
        <f t="shared" si="7"/>
        <v>3.5539010794642447</v>
      </c>
      <c r="CE38" s="16">
        <f t="shared" si="7"/>
        <v>3.6945665576281752</v>
      </c>
      <c r="CF38" s="16">
        <f t="shared" si="7"/>
        <v>3.4719369554286845</v>
      </c>
      <c r="CG38" s="16">
        <f t="shared" si="7"/>
        <v>4.3614125996554369</v>
      </c>
      <c r="CH38" s="16">
        <f t="shared" si="7"/>
        <v>4.3668293965232809</v>
      </c>
      <c r="CI38" s="16">
        <f t="shared" si="7"/>
        <v>3.6596903406477974</v>
      </c>
      <c r="CJ38" s="16">
        <f t="shared" si="7"/>
        <v>3.7820281124506243</v>
      </c>
      <c r="CK38" s="16">
        <f t="shared" si="7"/>
        <v>3.9114585421518817</v>
      </c>
      <c r="CL38" s="16">
        <f t="shared" si="7"/>
        <v>4.5061303862952524</v>
      </c>
      <c r="CM38" s="16">
        <f t="shared" si="7"/>
        <v>4.395875813241231</v>
      </c>
      <c r="CN38" s="16">
        <f t="shared" si="7"/>
        <v>4.2552280234583373</v>
      </c>
      <c r="CO38" s="15">
        <f t="shared" si="7"/>
        <v>0.14123713456322015</v>
      </c>
      <c r="CP38" s="15">
        <f t="shared" si="7"/>
        <v>0.67827057522698664</v>
      </c>
      <c r="CQ38" s="15">
        <f t="shared" si="7"/>
        <v>0.1576444675331804</v>
      </c>
      <c r="CR38" s="15">
        <f t="shared" si="7"/>
        <v>2.2847822676612856E-2</v>
      </c>
      <c r="CS38" s="16">
        <f t="shared" si="7"/>
        <v>4.1611006410824247</v>
      </c>
      <c r="CT38" s="16">
        <f t="shared" si="7"/>
        <v>3.9233798694633171</v>
      </c>
      <c r="CU38" s="16">
        <f t="shared" si="7"/>
        <v>3.7961677397530185</v>
      </c>
      <c r="CV38" s="16">
        <f t="shared" si="7"/>
        <v>3.8362738020814251</v>
      </c>
      <c r="CW38" s="15">
        <f t="shared" si="7"/>
        <v>0.18224450218259369</v>
      </c>
      <c r="CX38" s="15">
        <f t="shared" si="7"/>
        <v>0.14515691763715852</v>
      </c>
      <c r="CY38" s="15">
        <f t="shared" si="7"/>
        <v>0.4477158952715643</v>
      </c>
      <c r="CZ38" s="15">
        <f t="shared" si="7"/>
        <v>0.22488268490868357</v>
      </c>
      <c r="DA38" s="15">
        <f t="shared" si="7"/>
        <v>0.76539459889866746</v>
      </c>
      <c r="DB38" s="15">
        <f t="shared" si="7"/>
        <v>0.23460540110133254</v>
      </c>
      <c r="DC38" s="16">
        <f t="shared" si="7"/>
        <v>4.4494196553960599</v>
      </c>
      <c r="DD38" s="16">
        <f t="shared" si="7"/>
        <v>4.3287160509998888</v>
      </c>
      <c r="DE38" s="16">
        <f t="shared" si="7"/>
        <v>3.9570870674120422</v>
      </c>
      <c r="DF38" s="15">
        <f t="shared" si="7"/>
        <v>0.8374453338722202</v>
      </c>
      <c r="DG38" s="15">
        <f t="shared" si="7"/>
        <v>0.16255466612777977</v>
      </c>
      <c r="DH38" s="16">
        <f t="shared" si="7"/>
        <v>3.7972969741081135</v>
      </c>
      <c r="DI38" s="15">
        <f t="shared" si="7"/>
        <v>0.85459403371037002</v>
      </c>
      <c r="DJ38" s="15">
        <f t="shared" si="7"/>
        <v>0.14540596628963012</v>
      </c>
      <c r="DK38" s="16">
        <f t="shared" si="7"/>
        <v>3.8921382557737498</v>
      </c>
      <c r="DL38" s="16">
        <f t="shared" si="7"/>
        <v>4.1105894234293974</v>
      </c>
      <c r="DM38" s="16">
        <f t="shared" si="7"/>
        <v>4.1926537396072634</v>
      </c>
      <c r="DN38" s="16">
        <f t="shared" si="7"/>
        <v>3.8802299948883228</v>
      </c>
      <c r="DO38" s="17">
        <f t="shared" si="7"/>
        <v>3.7175901892120242</v>
      </c>
      <c r="DP38" s="17">
        <f t="shared" si="7"/>
        <v>3.7037311379089894</v>
      </c>
      <c r="DQ38" s="15">
        <f t="shared" si="7"/>
        <v>3.7369382535622946</v>
      </c>
      <c r="DR38" s="15">
        <f t="shared" si="7"/>
        <v>0.13407680898273241</v>
      </c>
      <c r="DS38" s="15">
        <f t="shared" si="7"/>
        <v>0.584838449175766</v>
      </c>
      <c r="DT38" s="15">
        <f t="shared" si="7"/>
        <v>0.2141073105461665</v>
      </c>
      <c r="DU38" s="15">
        <f t="shared" si="7"/>
        <v>6.6977431295335094E-2</v>
      </c>
      <c r="DV38" s="15">
        <f t="shared" si="7"/>
        <v>0.34797471796116691</v>
      </c>
      <c r="DW38" s="15">
        <f t="shared" si="7"/>
        <v>0.11455502783538334</v>
      </c>
      <c r="DX38" s="15">
        <f t="shared" si="7"/>
        <v>0.15694022005555963</v>
      </c>
      <c r="DY38" s="15">
        <f t="shared" si="7"/>
        <v>0.24015034875788788</v>
      </c>
      <c r="DZ38" s="15">
        <f t="shared" si="7"/>
        <v>0.14037968539000215</v>
      </c>
    </row>
    <row r="39" spans="1:130" x14ac:dyDescent="0.25">
      <c r="A39" s="32" t="s">
        <v>145</v>
      </c>
      <c r="B39" s="15">
        <f>AVERAGE(B4,B6,B10,B16,B21,B30:B31)</f>
        <v>5.1521885628428585E-3</v>
      </c>
      <c r="C39" s="15">
        <f t="shared" ref="C39:BN39" si="8">AVERAGE(C4,C6,C10,C16,C21,C30:C31)</f>
        <v>7.3479528286759119E-2</v>
      </c>
      <c r="D39" s="15">
        <f t="shared" si="8"/>
        <v>0.37752131492066432</v>
      </c>
      <c r="E39" s="15">
        <f t="shared" si="8"/>
        <v>0.46527354779634422</v>
      </c>
      <c r="F39" s="15">
        <f t="shared" si="8"/>
        <v>7.3102295813328722E-2</v>
      </c>
      <c r="G39" s="15">
        <f t="shared" si="8"/>
        <v>0.31430526970490219</v>
      </c>
      <c r="H39" s="15">
        <f t="shared" si="8"/>
        <v>0.68235344151228161</v>
      </c>
      <c r="I39" s="15">
        <f t="shared" si="8"/>
        <v>0.16017121583373917</v>
      </c>
      <c r="J39" s="15">
        <f t="shared" si="8"/>
        <v>0.83982878416626072</v>
      </c>
      <c r="K39" s="15">
        <f t="shared" si="8"/>
        <v>0.77743390146027058</v>
      </c>
      <c r="L39" s="15">
        <f t="shared" si="8"/>
        <v>0.22256609853972936</v>
      </c>
      <c r="M39" s="16">
        <f t="shared" si="8"/>
        <v>4.0992027701157747</v>
      </c>
      <c r="N39" s="15">
        <f t="shared" si="8"/>
        <v>0.90303718238364983</v>
      </c>
      <c r="O39" s="15">
        <f t="shared" si="8"/>
        <v>9.69628176163502E-2</v>
      </c>
      <c r="P39" s="16">
        <f t="shared" si="8"/>
        <v>4.1841832476942233</v>
      </c>
      <c r="Q39" s="15">
        <f t="shared" si="8"/>
        <v>0.94013577616054389</v>
      </c>
      <c r="R39" s="15">
        <f t="shared" si="8"/>
        <v>5.9864223839456041E-2</v>
      </c>
      <c r="S39" s="16">
        <f t="shared" si="8"/>
        <v>4.5854400925022025</v>
      </c>
      <c r="T39" s="16">
        <f t="shared" si="8"/>
        <v>3.730238957427344</v>
      </c>
      <c r="U39" s="16">
        <f t="shared" si="8"/>
        <v>3.557361877931382</v>
      </c>
      <c r="V39" s="16">
        <f t="shared" si="8"/>
        <v>3.4103048426007132</v>
      </c>
      <c r="W39" s="16">
        <f t="shared" si="8"/>
        <v>3.6091809161334547</v>
      </c>
      <c r="X39" s="16">
        <f t="shared" si="8"/>
        <v>3.1963124976672175</v>
      </c>
      <c r="Y39" s="16">
        <f t="shared" si="8"/>
        <v>3.6440535619987195</v>
      </c>
      <c r="Z39" s="16">
        <f t="shared" si="8"/>
        <v>3.5152516088089643</v>
      </c>
      <c r="AA39" s="16">
        <f t="shared" si="8"/>
        <v>3.9999758929326279</v>
      </c>
      <c r="AB39" s="16">
        <f t="shared" si="8"/>
        <v>4.132732128201253</v>
      </c>
      <c r="AC39" s="16">
        <f t="shared" si="8"/>
        <v>3.3701649275709591</v>
      </c>
      <c r="AD39" s="16">
        <f t="shared" si="8"/>
        <v>4.0262801345791459</v>
      </c>
      <c r="AE39" s="16">
        <f t="shared" si="8"/>
        <v>3.8570851299564191</v>
      </c>
      <c r="AF39" s="16">
        <f t="shared" si="8"/>
        <v>4.0637819733367655</v>
      </c>
      <c r="AG39" s="16">
        <f t="shared" si="8"/>
        <v>3.7158138238946661</v>
      </c>
      <c r="AH39" s="16">
        <f t="shared" si="8"/>
        <v>4.2096548842248431</v>
      </c>
      <c r="AI39" s="15">
        <f t="shared" si="8"/>
        <v>0.56347123653613007</v>
      </c>
      <c r="AJ39" s="15">
        <f t="shared" si="8"/>
        <v>0.43652876346386993</v>
      </c>
      <c r="AK39" s="16">
        <f t="shared" si="8"/>
        <v>4.2729319061058382</v>
      </c>
      <c r="AL39" s="16">
        <f t="shared" si="8"/>
        <v>4.3548885673045357</v>
      </c>
      <c r="AM39" s="16">
        <f t="shared" si="8"/>
        <v>4.336003922255796</v>
      </c>
      <c r="AN39" s="16">
        <f t="shared" si="8"/>
        <v>3.1069451614727037</v>
      </c>
      <c r="AO39" s="16">
        <f t="shared" si="8"/>
        <v>3.0319174030238427</v>
      </c>
      <c r="AP39" s="16">
        <f t="shared" si="8"/>
        <v>2.9964713780426613</v>
      </c>
      <c r="AQ39" s="16">
        <f t="shared" si="8"/>
        <v>3.4238545707509433</v>
      </c>
      <c r="AR39" s="16">
        <f t="shared" si="8"/>
        <v>3.471754959433301</v>
      </c>
      <c r="AS39" s="16">
        <f t="shared" si="8"/>
        <v>3.8251311817202938</v>
      </c>
      <c r="AT39" s="15">
        <f t="shared" si="8"/>
        <v>0.4694931728904721</v>
      </c>
      <c r="AU39" s="15">
        <f t="shared" si="8"/>
        <v>0.5305068271095279</v>
      </c>
      <c r="AV39" s="16">
        <f t="shared" si="8"/>
        <v>3.7150268339772552</v>
      </c>
      <c r="AW39" s="16">
        <f t="shared" si="8"/>
        <v>3.5623873164633908</v>
      </c>
      <c r="AX39" s="16">
        <f t="shared" si="8"/>
        <v>4.2948461093086143</v>
      </c>
      <c r="AY39" s="15">
        <f t="shared" si="8"/>
        <v>0.60050474927887754</v>
      </c>
      <c r="AZ39" s="15">
        <f t="shared" si="8"/>
        <v>0.39949525072112252</v>
      </c>
      <c r="BA39" s="16">
        <f t="shared" si="8"/>
        <v>4.0529784553763273</v>
      </c>
      <c r="BB39" s="16">
        <f t="shared" si="8"/>
        <v>3.4724726737609024</v>
      </c>
      <c r="BC39" s="16">
        <f t="shared" si="8"/>
        <v>3.6920754826056474</v>
      </c>
      <c r="BD39" s="16">
        <f t="shared" si="8"/>
        <v>3.4448071992754969</v>
      </c>
      <c r="BE39" s="16">
        <f t="shared" si="8"/>
        <v>3.9572203627310216</v>
      </c>
      <c r="BF39" s="16">
        <f t="shared" si="8"/>
        <v>3.7322246100843901</v>
      </c>
      <c r="BG39" s="16">
        <f t="shared" si="8"/>
        <v>3.654064667771812</v>
      </c>
      <c r="BH39" s="16">
        <f t="shared" si="8"/>
        <v>3.704983033837018</v>
      </c>
      <c r="BI39" s="16">
        <f t="shared" si="8"/>
        <v>3.6262676478347422</v>
      </c>
      <c r="BJ39" s="16">
        <f t="shared" si="8"/>
        <v>4.183268897391093</v>
      </c>
      <c r="BK39" s="16">
        <f t="shared" si="8"/>
        <v>4.5721928129528546</v>
      </c>
      <c r="BL39" s="16">
        <f t="shared" si="8"/>
        <v>2.7425845164691176</v>
      </c>
      <c r="BM39" s="16">
        <f t="shared" si="8"/>
        <v>3.3423321639770478</v>
      </c>
      <c r="BN39" s="16">
        <f t="shared" si="8"/>
        <v>3.3172571085375639</v>
      </c>
      <c r="BO39" s="16">
        <f t="shared" ref="BO39:DZ39" si="9">AVERAGE(BO4,BO6,BO10,BO16,BO21,BO30:BO31)</f>
        <v>4.3304581824904043</v>
      </c>
      <c r="BP39" s="16">
        <f t="shared" si="9"/>
        <v>3.337976560998952</v>
      </c>
      <c r="BQ39" s="16">
        <f t="shared" si="9"/>
        <v>3.4631801112225773</v>
      </c>
      <c r="BR39" s="16">
        <f t="shared" si="9"/>
        <v>3.5933437341070911</v>
      </c>
      <c r="BS39" s="16">
        <f t="shared" si="9"/>
        <v>3.4482012325627522</v>
      </c>
      <c r="BT39" s="16">
        <f t="shared" si="9"/>
        <v>3.6232406069988907</v>
      </c>
      <c r="BU39" s="16">
        <f t="shared" si="9"/>
        <v>3.9503181371766645</v>
      </c>
      <c r="BV39" s="16">
        <f t="shared" si="9"/>
        <v>4.3521866016034121</v>
      </c>
      <c r="BW39" s="16">
        <f t="shared" si="9"/>
        <v>3.8990868025240455</v>
      </c>
      <c r="BX39" s="16">
        <f t="shared" si="9"/>
        <v>4.0715216474891465</v>
      </c>
      <c r="BY39" s="16">
        <f t="shared" si="9"/>
        <v>3.9602254230751552</v>
      </c>
      <c r="BZ39" s="16">
        <f t="shared" si="9"/>
        <v>4.0761776376785308</v>
      </c>
      <c r="CA39" s="16">
        <f t="shared" si="9"/>
        <v>4.0293897244227628</v>
      </c>
      <c r="CB39" s="16">
        <f t="shared" si="9"/>
        <v>3.976368078476094</v>
      </c>
      <c r="CC39" s="16">
        <f t="shared" si="9"/>
        <v>4.0260395728184912</v>
      </c>
      <c r="CD39" s="16">
        <f t="shared" si="9"/>
        <v>3.6419703975439335</v>
      </c>
      <c r="CE39" s="16">
        <f t="shared" si="9"/>
        <v>3.8241516278258265</v>
      </c>
      <c r="CF39" s="16">
        <f t="shared" si="9"/>
        <v>3.706953511832038</v>
      </c>
      <c r="CG39" s="16">
        <f t="shared" si="9"/>
        <v>4.5972575889032017</v>
      </c>
      <c r="CH39" s="16">
        <f t="shared" si="9"/>
        <v>4.6166644924387441</v>
      </c>
      <c r="CI39" s="16">
        <f t="shared" si="9"/>
        <v>3.875371022605095</v>
      </c>
      <c r="CJ39" s="16">
        <f t="shared" si="9"/>
        <v>3.960908856175402</v>
      </c>
      <c r="CK39" s="16">
        <f t="shared" si="9"/>
        <v>4.1155555919580982</v>
      </c>
      <c r="CL39" s="16">
        <f t="shared" si="9"/>
        <v>4.7745189046418179</v>
      </c>
      <c r="CM39" s="16">
        <f t="shared" si="9"/>
        <v>4.5589569205873817</v>
      </c>
      <c r="CN39" s="16">
        <f t="shared" si="9"/>
        <v>4.444781194871557</v>
      </c>
      <c r="CO39" s="15">
        <f t="shared" si="9"/>
        <v>0.16903782259771338</v>
      </c>
      <c r="CP39" s="15">
        <f t="shared" si="9"/>
        <v>0.64493674979751126</v>
      </c>
      <c r="CQ39" s="15">
        <f t="shared" si="9"/>
        <v>0.16398245625464788</v>
      </c>
      <c r="CR39" s="15">
        <f t="shared" si="9"/>
        <v>2.204297135012755E-2</v>
      </c>
      <c r="CS39" s="16">
        <f t="shared" si="9"/>
        <v>4.3517418171302049</v>
      </c>
      <c r="CT39" s="16">
        <f t="shared" si="9"/>
        <v>4.1570379013511403</v>
      </c>
      <c r="CU39" s="16">
        <f t="shared" si="9"/>
        <v>4.0659680712673127</v>
      </c>
      <c r="CV39" s="16">
        <f t="shared" si="9"/>
        <v>4.0733965614260841</v>
      </c>
      <c r="CW39" s="15">
        <f t="shared" si="9"/>
        <v>0.28896932502482903</v>
      </c>
      <c r="CX39" s="15">
        <f t="shared" si="9"/>
        <v>0.13338458418660595</v>
      </c>
      <c r="CY39" s="15">
        <f t="shared" si="9"/>
        <v>0.35864461695573474</v>
      </c>
      <c r="CZ39" s="15">
        <f t="shared" si="9"/>
        <v>0.2190014738328302</v>
      </c>
      <c r="DA39" s="15">
        <f t="shared" si="9"/>
        <v>0.65133463418248172</v>
      </c>
      <c r="DB39" s="15">
        <f t="shared" si="9"/>
        <v>0.34866536581751822</v>
      </c>
      <c r="DC39" s="16">
        <f t="shared" si="9"/>
        <v>4.5013217710713116</v>
      </c>
      <c r="DD39" s="16">
        <f t="shared" si="9"/>
        <v>4.3468862886235771</v>
      </c>
      <c r="DE39" s="16">
        <f t="shared" si="9"/>
        <v>4.067866277792989</v>
      </c>
      <c r="DF39" s="15">
        <f t="shared" si="9"/>
        <v>0.70681652459689859</v>
      </c>
      <c r="DG39" s="15">
        <f t="shared" si="9"/>
        <v>0.29318347540310158</v>
      </c>
      <c r="DH39" s="16">
        <f t="shared" si="9"/>
        <v>4.2001637746847278</v>
      </c>
      <c r="DI39" s="15">
        <f t="shared" si="9"/>
        <v>0.69810085992345261</v>
      </c>
      <c r="DJ39" s="15">
        <f t="shared" si="9"/>
        <v>0.30189914007654733</v>
      </c>
      <c r="DK39" s="16">
        <f t="shared" si="9"/>
        <v>4.1731442383089989</v>
      </c>
      <c r="DL39" s="16">
        <f t="shared" si="9"/>
        <v>4.2728838427895246</v>
      </c>
      <c r="DM39" s="16">
        <f t="shared" si="9"/>
        <v>4.2911188841025893</v>
      </c>
      <c r="DN39" s="16">
        <f t="shared" si="9"/>
        <v>4.1082932147587892</v>
      </c>
      <c r="DO39" s="17">
        <f t="shared" si="9"/>
        <v>3.9121471323163051</v>
      </c>
      <c r="DP39" s="17">
        <f t="shared" si="9"/>
        <v>3.9261605545680922</v>
      </c>
      <c r="DQ39" s="15">
        <f t="shared" si="9"/>
        <v>4.2850746268656712</v>
      </c>
      <c r="DR39" s="15">
        <f t="shared" si="9"/>
        <v>9.7344859881355425E-2</v>
      </c>
      <c r="DS39" s="15">
        <f t="shared" si="9"/>
        <v>0.54270816177370806</v>
      </c>
      <c r="DT39" s="15">
        <f t="shared" si="9"/>
        <v>0.26393563788858188</v>
      </c>
      <c r="DU39" s="15">
        <f t="shared" si="9"/>
        <v>9.6011340456354746E-2</v>
      </c>
      <c r="DV39" s="15">
        <f t="shared" si="9"/>
        <v>0.30709574658953231</v>
      </c>
      <c r="DW39" s="15">
        <f t="shared" si="9"/>
        <v>0.12633055117900308</v>
      </c>
      <c r="DX39" s="15">
        <f t="shared" si="9"/>
        <v>0.18399412630375919</v>
      </c>
      <c r="DY39" s="15">
        <f t="shared" si="9"/>
        <v>0.22077479726429045</v>
      </c>
      <c r="DZ39" s="15">
        <f t="shared" si="9"/>
        <v>0.16180477866341494</v>
      </c>
    </row>
    <row r="40" spans="1:130" x14ac:dyDescent="0.25">
      <c r="A40" s="32" t="s">
        <v>146</v>
      </c>
      <c r="B40" s="15">
        <f>AVERAGE(B7,B19:B20)</f>
        <v>2.2727272727272728E-2</v>
      </c>
      <c r="C40" s="15">
        <f t="shared" ref="C40:BN40" si="10">AVERAGE(C7,C19:C20)</f>
        <v>5.5944055944055944E-2</v>
      </c>
      <c r="D40" s="15">
        <f t="shared" si="10"/>
        <v>0.42482517482517479</v>
      </c>
      <c r="E40" s="15">
        <f t="shared" si="10"/>
        <v>0.44580419580419584</v>
      </c>
      <c r="F40" s="15">
        <f t="shared" si="10"/>
        <v>5.0699300699300703E-2</v>
      </c>
      <c r="G40" s="15">
        <f t="shared" si="10"/>
        <v>7.6923076923076927E-2</v>
      </c>
      <c r="H40" s="15">
        <f t="shared" si="10"/>
        <v>0.92307692307692313</v>
      </c>
      <c r="I40" s="15">
        <f t="shared" si="10"/>
        <v>0.19871794871794873</v>
      </c>
      <c r="J40" s="15">
        <f t="shared" si="10"/>
        <v>0.80128205128205132</v>
      </c>
      <c r="K40" s="15"/>
      <c r="L40" s="15"/>
      <c r="M40" s="16">
        <f t="shared" si="10"/>
        <v>4.8809523809523805</v>
      </c>
      <c r="N40" s="15"/>
      <c r="O40" s="15"/>
      <c r="P40" s="16">
        <f t="shared" si="10"/>
        <v>4.1952380952380954</v>
      </c>
      <c r="Q40" s="15"/>
      <c r="R40" s="15"/>
      <c r="S40" s="16">
        <f t="shared" si="10"/>
        <v>4.4106280193236715</v>
      </c>
      <c r="T40" s="16">
        <f t="shared" si="10"/>
        <v>3.9317534317534317</v>
      </c>
      <c r="U40" s="16">
        <f t="shared" si="10"/>
        <v>3.691533983906865</v>
      </c>
      <c r="V40" s="16">
        <f t="shared" si="10"/>
        <v>3.4621212121212119</v>
      </c>
      <c r="W40" s="16">
        <f t="shared" si="10"/>
        <v>3.4100487634970391</v>
      </c>
      <c r="X40" s="16">
        <f t="shared" si="10"/>
        <v>3.4083333333333332</v>
      </c>
      <c r="Y40" s="16">
        <f t="shared" si="10"/>
        <v>3.6347222222222224</v>
      </c>
      <c r="Z40" s="16">
        <f t="shared" si="10"/>
        <v>3.4986111111111113</v>
      </c>
      <c r="AA40" s="16">
        <f t="shared" si="10"/>
        <v>4.0686452436452436</v>
      </c>
      <c r="AB40" s="16">
        <f t="shared" si="10"/>
        <v>4.0958652458652454</v>
      </c>
      <c r="AC40" s="16">
        <f t="shared" si="10"/>
        <v>3.3629009879009879</v>
      </c>
      <c r="AD40" s="16">
        <f t="shared" si="10"/>
        <v>3.8449605949605954</v>
      </c>
      <c r="AE40" s="16">
        <f t="shared" si="10"/>
        <v>3.6527777777777781</v>
      </c>
      <c r="AF40" s="16">
        <f t="shared" si="10"/>
        <v>3.9305555555555554</v>
      </c>
      <c r="AG40" s="16">
        <f t="shared" si="10"/>
        <v>3.5277777777777781</v>
      </c>
      <c r="AH40" s="16">
        <f t="shared" si="10"/>
        <v>4.1597222222222214</v>
      </c>
      <c r="AI40" s="15"/>
      <c r="AJ40" s="15"/>
      <c r="AK40" s="16">
        <f t="shared" si="10"/>
        <v>4.6395626748029493</v>
      </c>
      <c r="AL40" s="16">
        <f t="shared" si="10"/>
        <v>4.8175692855326728</v>
      </c>
      <c r="AM40" s="16">
        <f t="shared" si="10"/>
        <v>4.5752097635392834</v>
      </c>
      <c r="AN40" s="16">
        <f t="shared" si="10"/>
        <v>3.3362573099415207</v>
      </c>
      <c r="AO40" s="16">
        <f t="shared" si="10"/>
        <v>2.968055555555555</v>
      </c>
      <c r="AP40" s="16">
        <f t="shared" si="10"/>
        <v>3.3013888888888885</v>
      </c>
      <c r="AQ40" s="16">
        <f t="shared" si="10"/>
        <v>3.9652777777777781</v>
      </c>
      <c r="AR40" s="16">
        <f t="shared" si="10"/>
        <v>3.8513888888888892</v>
      </c>
      <c r="AS40" s="16">
        <f t="shared" si="10"/>
        <v>4.2579113008666276</v>
      </c>
      <c r="AT40" s="15"/>
      <c r="AU40" s="15"/>
      <c r="AV40" s="16">
        <f t="shared" si="10"/>
        <v>3.6318681318681318</v>
      </c>
      <c r="AW40" s="16">
        <f t="shared" si="10"/>
        <v>3.4656352419510319</v>
      </c>
      <c r="AX40" s="16">
        <f t="shared" si="10"/>
        <v>4.5049161364950843</v>
      </c>
      <c r="AY40" s="15"/>
      <c r="AZ40" s="15"/>
      <c r="BA40" s="16">
        <f t="shared" si="10"/>
        <v>4.3952380952380947</v>
      </c>
      <c r="BB40" s="16">
        <f t="shared" si="10"/>
        <v>4.10952380952381</v>
      </c>
      <c r="BC40" s="16">
        <f t="shared" si="10"/>
        <v>4.4047619047619042</v>
      </c>
      <c r="BD40" s="16">
        <f t="shared" si="10"/>
        <v>4.5809138230190856</v>
      </c>
      <c r="BE40" s="16">
        <f t="shared" si="10"/>
        <v>4.7219322895758067</v>
      </c>
      <c r="BF40" s="16">
        <f t="shared" si="10"/>
        <v>4.6644690115183893</v>
      </c>
      <c r="BG40" s="16">
        <f t="shared" si="10"/>
        <v>4.5542459332781915</v>
      </c>
      <c r="BH40" s="16">
        <f t="shared" si="10"/>
        <v>4.8443941679235794</v>
      </c>
      <c r="BI40" s="16">
        <f t="shared" si="10"/>
        <v>4.9035758872837532</v>
      </c>
      <c r="BJ40" s="16">
        <f t="shared" si="10"/>
        <v>4.9528726287262872</v>
      </c>
      <c r="BK40" s="16">
        <f t="shared" si="10"/>
        <v>5.0543495698835512</v>
      </c>
      <c r="BL40" s="16">
        <f t="shared" si="10"/>
        <v>3.9633620689655173</v>
      </c>
      <c r="BM40" s="16">
        <f t="shared" si="10"/>
        <v>4.3896103896103895</v>
      </c>
      <c r="BN40" s="16">
        <f t="shared" si="10"/>
        <v>3.6401515151515151</v>
      </c>
      <c r="BO40" s="16">
        <f t="shared" ref="BO40:DZ40" si="11">AVERAGE(BO7,BO19:BO20)</f>
        <v>4.5292344786015679</v>
      </c>
      <c r="BP40" s="16">
        <f t="shared" si="11"/>
        <v>3.8616666666666668</v>
      </c>
      <c r="BQ40" s="16">
        <f t="shared" si="11"/>
        <v>4.2122998042974675</v>
      </c>
      <c r="BR40" s="16">
        <f t="shared" si="11"/>
        <v>3.7351692734880921</v>
      </c>
      <c r="BS40" s="16">
        <f t="shared" si="11"/>
        <v>3.7466647387700021</v>
      </c>
      <c r="BT40" s="16">
        <f t="shared" si="11"/>
        <v>3.838544823715496</v>
      </c>
      <c r="BU40" s="16">
        <f t="shared" si="11"/>
        <v>4.5469751793309214</v>
      </c>
      <c r="BV40" s="16">
        <f t="shared" si="11"/>
        <v>4.7139026743865458</v>
      </c>
      <c r="BW40" s="16">
        <f t="shared" si="11"/>
        <v>3.8072411530112569</v>
      </c>
      <c r="BX40" s="16">
        <f t="shared" si="11"/>
        <v>3.8900862068965516</v>
      </c>
      <c r="BY40" s="16">
        <f t="shared" si="11"/>
        <v>3.7305882352941175</v>
      </c>
      <c r="BZ40" s="16">
        <f t="shared" si="11"/>
        <v>4.0186486486486483</v>
      </c>
      <c r="CA40" s="16">
        <f t="shared" si="11"/>
        <v>4.1377324629293133</v>
      </c>
      <c r="CB40" s="16">
        <f t="shared" si="11"/>
        <v>4.089087749131596</v>
      </c>
      <c r="CC40" s="16">
        <f t="shared" si="11"/>
        <v>4.0914921712884365</v>
      </c>
      <c r="CD40" s="16">
        <f t="shared" si="11"/>
        <v>3.8794871794871795</v>
      </c>
      <c r="CE40" s="16">
        <f t="shared" si="11"/>
        <v>3.9642375168690958</v>
      </c>
      <c r="CF40" s="16">
        <f t="shared" si="11"/>
        <v>3.9191433566433567</v>
      </c>
      <c r="CG40" s="16">
        <f t="shared" si="11"/>
        <v>5.1669253425534647</v>
      </c>
      <c r="CH40" s="16">
        <f t="shared" si="11"/>
        <v>5.1449976704457212</v>
      </c>
      <c r="CI40" s="16">
        <f t="shared" si="11"/>
        <v>4.5157795329670334</v>
      </c>
      <c r="CJ40" s="16">
        <f t="shared" si="11"/>
        <v>4.6379398048112934</v>
      </c>
      <c r="CK40" s="16">
        <f t="shared" si="11"/>
        <v>4.7155834389261466</v>
      </c>
      <c r="CL40" s="16">
        <f t="shared" si="11"/>
        <v>5.2890152276490463</v>
      </c>
      <c r="CM40" s="16">
        <f t="shared" si="11"/>
        <v>5.1130808472353833</v>
      </c>
      <c r="CN40" s="16">
        <f t="shared" si="11"/>
        <v>4.9948221177729382</v>
      </c>
      <c r="CO40" s="15">
        <f t="shared" si="11"/>
        <v>9.5279720279720273E-2</v>
      </c>
      <c r="CP40" s="15">
        <f t="shared" si="11"/>
        <v>0.70580808080808077</v>
      </c>
      <c r="CQ40" s="15">
        <f t="shared" si="11"/>
        <v>0.18383352758352758</v>
      </c>
      <c r="CR40" s="15">
        <f t="shared" si="11"/>
        <v>1.5078671328671328E-2</v>
      </c>
      <c r="CS40" s="16">
        <f t="shared" si="11"/>
        <v>4.7888061067730101</v>
      </c>
      <c r="CT40" s="16">
        <f t="shared" si="11"/>
        <v>4.5015840039480706</v>
      </c>
      <c r="CU40" s="16">
        <f t="shared" si="11"/>
        <v>4.3623232847415512</v>
      </c>
      <c r="CV40" s="16">
        <f t="shared" si="11"/>
        <v>4.3400963205345056</v>
      </c>
      <c r="CW40" s="15">
        <f t="shared" si="11"/>
        <v>0.13621794871794873</v>
      </c>
      <c r="CX40" s="15">
        <f t="shared" si="11"/>
        <v>0.21834935897435898</v>
      </c>
      <c r="CY40" s="15">
        <f t="shared" si="11"/>
        <v>0.46995192307692307</v>
      </c>
      <c r="CZ40" s="15">
        <f t="shared" si="11"/>
        <v>0.17548076923076922</v>
      </c>
      <c r="DA40" s="15"/>
      <c r="DB40" s="15"/>
      <c r="DC40" s="16">
        <f t="shared" si="11"/>
        <v>4.9342081211646436</v>
      </c>
      <c r="DD40" s="16">
        <f t="shared" si="11"/>
        <v>4.8188405797101446</v>
      </c>
      <c r="DE40" s="16">
        <f t="shared" si="11"/>
        <v>4.6734654234654238</v>
      </c>
      <c r="DF40" s="15"/>
      <c r="DG40" s="15"/>
      <c r="DH40" s="16">
        <f t="shared" si="11"/>
        <v>4.5304947560419508</v>
      </c>
      <c r="DI40" s="15"/>
      <c r="DJ40" s="15"/>
      <c r="DK40" s="16">
        <f t="shared" si="11"/>
        <v>4.2270114942528734</v>
      </c>
      <c r="DL40" s="16">
        <f t="shared" si="11"/>
        <v>4.9058380414312621</v>
      </c>
      <c r="DM40" s="16">
        <f t="shared" si="11"/>
        <v>4.9284369114877586</v>
      </c>
      <c r="DN40" s="16">
        <f t="shared" si="11"/>
        <v>4.6515669515669513</v>
      </c>
      <c r="DO40" s="17"/>
      <c r="DP40" s="17"/>
      <c r="DQ40" s="15">
        <f t="shared" si="11"/>
        <v>4.4013451825951826</v>
      </c>
      <c r="DR40" s="15">
        <f t="shared" si="11"/>
        <v>6.9760101010101008E-2</v>
      </c>
      <c r="DS40" s="15">
        <f t="shared" si="11"/>
        <v>0.58391608391608385</v>
      </c>
      <c r="DT40" s="15">
        <f t="shared" si="11"/>
        <v>0.22180944055944055</v>
      </c>
      <c r="DU40" s="15">
        <f t="shared" si="11"/>
        <v>0.12451437451437453</v>
      </c>
      <c r="DV40" s="15">
        <f t="shared" si="11"/>
        <v>0.32732371794871795</v>
      </c>
      <c r="DW40" s="15">
        <f t="shared" si="11"/>
        <v>9.0544871794871806E-2</v>
      </c>
      <c r="DX40" s="15">
        <f t="shared" si="11"/>
        <v>0.19871794871794873</v>
      </c>
      <c r="DY40" s="15">
        <f t="shared" si="11"/>
        <v>0.17748397435897437</v>
      </c>
      <c r="DZ40" s="15">
        <f t="shared" si="11"/>
        <v>0.2059294871794872</v>
      </c>
    </row>
    <row r="41" spans="1:130" x14ac:dyDescent="0.25">
      <c r="M41" s="28"/>
      <c r="P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K41" s="28"/>
      <c r="AL41" s="28"/>
      <c r="AM41" s="28"/>
      <c r="AN41" s="28"/>
      <c r="AO41" s="28"/>
      <c r="AP41" s="28"/>
      <c r="AQ41" s="28"/>
      <c r="AR41" s="28"/>
      <c r="AS41" s="28"/>
      <c r="AV41" s="28"/>
      <c r="AW41" s="28"/>
      <c r="AX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S41" s="28"/>
      <c r="CT41" s="28"/>
      <c r="CU41" s="28"/>
      <c r="CV41" s="28"/>
      <c r="DC41" s="28"/>
      <c r="DD41" s="28"/>
      <c r="DE41" s="28"/>
      <c r="DH41" s="28"/>
      <c r="DK41" s="28"/>
      <c r="DL41" s="28"/>
      <c r="DM41" s="28"/>
      <c r="DN41" s="28"/>
      <c r="DQ41" s="28"/>
    </row>
    <row r="42" spans="1:130" s="27" customFormat="1" x14ac:dyDescent="0.25">
      <c r="M42" s="28"/>
      <c r="P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K42" s="28"/>
      <c r="AL42" s="28"/>
      <c r="AM42" s="28"/>
      <c r="AN42" s="28"/>
      <c r="AO42" s="28"/>
      <c r="AP42" s="28"/>
      <c r="AQ42" s="28"/>
      <c r="AR42" s="28"/>
      <c r="AS42" s="28"/>
      <c r="AV42" s="28"/>
      <c r="AW42" s="28"/>
      <c r="AX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S42" s="28"/>
      <c r="CT42" s="28"/>
      <c r="CU42" s="28"/>
      <c r="CV42" s="28"/>
      <c r="DC42" s="28"/>
      <c r="DD42" s="28"/>
      <c r="DE42" s="28"/>
      <c r="DH42" s="28"/>
      <c r="DK42" s="28"/>
      <c r="DL42" s="28"/>
      <c r="DM42" s="28"/>
      <c r="DN42" s="28"/>
      <c r="DO42" s="29"/>
      <c r="DP42" s="29"/>
      <c r="DQ42" s="28"/>
    </row>
    <row r="43" spans="1:130" s="27" customFormat="1" x14ac:dyDescent="0.25">
      <c r="M43" s="28"/>
      <c r="P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K43" s="28"/>
      <c r="AL43" s="28"/>
      <c r="AM43" s="28"/>
      <c r="AN43" s="28"/>
      <c r="AO43" s="28"/>
      <c r="AP43" s="28"/>
      <c r="AQ43" s="28"/>
      <c r="AR43" s="28"/>
      <c r="AS43" s="28"/>
      <c r="AV43" s="28"/>
      <c r="AW43" s="28"/>
      <c r="AX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S43" s="28"/>
      <c r="CT43" s="28"/>
      <c r="CU43" s="28"/>
      <c r="CV43" s="28"/>
      <c r="DC43" s="28"/>
      <c r="DD43" s="28"/>
      <c r="DE43" s="28"/>
      <c r="DH43" s="28"/>
      <c r="DK43" s="28"/>
      <c r="DL43" s="28"/>
      <c r="DM43" s="28"/>
      <c r="DN43" s="28"/>
      <c r="DO43" s="29"/>
      <c r="DP43" s="29"/>
      <c r="DQ43" s="28"/>
    </row>
  </sheetData>
  <mergeCells count="10">
    <mergeCell ref="CG1:DE1"/>
    <mergeCell ref="DF1:DN1"/>
    <mergeCell ref="DO1:DU1"/>
    <mergeCell ref="DV1:DZ1"/>
    <mergeCell ref="B1:F1"/>
    <mergeCell ref="G1:H1"/>
    <mergeCell ref="I1:J1"/>
    <mergeCell ref="K1:AS1"/>
    <mergeCell ref="AT1:BQ1"/>
    <mergeCell ref="BR1:CF1"/>
  </mergeCells>
  <conditionalFormatting sqref="A3:DZ27">
    <cfRule type="containsBlanks" dxfId="11" priority="12">
      <formula>LEN(TRIM(A3))=0</formula>
    </cfRule>
  </conditionalFormatting>
  <conditionalFormatting sqref="A36:A40">
    <cfRule type="containsBlanks" dxfId="10" priority="9">
      <formula>LEN(TRIM(A36))=0</formula>
    </cfRule>
    <cfRule type="cellIs" dxfId="9" priority="10" operator="equal">
      <formula>""" """</formula>
    </cfRule>
    <cfRule type="containsText" dxfId="8" priority="11" operator="containsText" text="&quot; &quot;">
      <formula>NOT(ISERROR(SEARCH(""" """,A36)))</formula>
    </cfRule>
  </conditionalFormatting>
  <conditionalFormatting sqref="A28:DQ32 A33">
    <cfRule type="containsBlanks" dxfId="7" priority="8">
      <formula>LEN(TRIM(A28))=0</formula>
    </cfRule>
  </conditionalFormatting>
  <conditionalFormatting sqref="DR28:DZ32">
    <cfRule type="containsBlanks" dxfId="6" priority="7">
      <formula>LEN(TRIM(DR28))=0</formula>
    </cfRule>
  </conditionalFormatting>
  <conditionalFormatting sqref="B33:DZ33">
    <cfRule type="containsBlanks" dxfId="5" priority="6">
      <formula>LEN(TRIM(B33))=0</formula>
    </cfRule>
  </conditionalFormatting>
  <conditionalFormatting sqref="B36:DZ40">
    <cfRule type="containsBlanks" dxfId="4" priority="5">
      <formula>LEN(TRIM(B36))=0</formula>
    </cfRule>
  </conditionalFormatting>
  <conditionalFormatting sqref="A35">
    <cfRule type="containsBlanks" dxfId="3" priority="2">
      <formula>LEN(TRIM(A35))=0</formula>
    </cfRule>
    <cfRule type="cellIs" dxfId="2" priority="3" operator="equal">
      <formula>""" """</formula>
    </cfRule>
    <cfRule type="containsText" dxfId="1" priority="4" operator="containsText" text="&quot; &quot;">
      <formula>NOT(ISERROR(SEARCH(""" """,A35)))</formula>
    </cfRule>
  </conditionalFormatting>
  <conditionalFormatting sqref="B35:DZ35">
    <cfRule type="containsBlanks" dxfId="0" priority="1">
      <formula>LEN(TRIM(B35))=0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PTA</vt:lpstr>
    </vt:vector>
  </TitlesOfParts>
  <Company>SISSA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Rovina</dc:creator>
  <cp:lastModifiedBy>Sarah Rovina</cp:lastModifiedBy>
  <dcterms:created xsi:type="dcterms:W3CDTF">2018-12-28T12:12:59Z</dcterms:created>
  <dcterms:modified xsi:type="dcterms:W3CDTF">2018-12-28T12:49:12Z</dcterms:modified>
</cp:coreProperties>
</file>