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 tabRatio="557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5" i="1" l="1"/>
  <c r="C77" i="1"/>
  <c r="C79" i="1" l="1"/>
  <c r="D15" i="1"/>
  <c r="D93" i="1" l="1"/>
  <c r="D94" i="1" s="1"/>
  <c r="C93" i="1"/>
  <c r="C94" i="1" s="1"/>
  <c r="D30" i="1" l="1"/>
  <c r="C30" i="1"/>
  <c r="C60" i="1" l="1"/>
  <c r="D60" i="1"/>
  <c r="D77" i="1"/>
  <c r="C45" i="1" l="1"/>
  <c r="D45" i="1"/>
  <c r="D98" i="1" s="1"/>
  <c r="D99" i="1" s="1"/>
  <c r="C98" i="1" l="1"/>
  <c r="C99" i="1" s="1"/>
</calcChain>
</file>

<file path=xl/sharedStrings.xml><?xml version="1.0" encoding="utf-8"?>
<sst xmlns="http://schemas.openxmlformats.org/spreadsheetml/2006/main" count="119" uniqueCount="40">
  <si>
    <t>PERIODO</t>
  </si>
  <si>
    <t>IMPORTO</t>
  </si>
  <si>
    <t xml:space="preserve">CONSUMI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</si>
  <si>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</si>
  <si>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</si>
  <si>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</si>
  <si>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</si>
  <si>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</si>
  <si>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</si>
  <si>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</si>
  <si>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</si>
  <si>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</si>
  <si>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TOTALE A</t>
  </si>
  <si>
    <t>TOTALE B</t>
  </si>
  <si>
    <t>TOTALE C</t>
  </si>
  <si>
    <t>TOTALE D</t>
  </si>
  <si>
    <t>TOTALE E</t>
  </si>
  <si>
    <t>TOTALE F</t>
  </si>
  <si>
    <t>TOTALE SPESA (A+B+C+D+E+F)</t>
  </si>
  <si>
    <t xml:space="preserve"> </t>
  </si>
  <si>
    <t xml:space="preserve"> PDR  002286 - G 40 - CUCINA</t>
  </si>
  <si>
    <t xml:space="preserve"> PDR 001372 - G 4 - ASILO</t>
  </si>
  <si>
    <t xml:space="preserve"> PDR 001371 -  G 16 PALESTRA</t>
  </si>
  <si>
    <t>PDR 002285 -  G 250 - ED. PRINC.</t>
  </si>
  <si>
    <t>NOVEMBRE</t>
  </si>
  <si>
    <t>OTTOBRE</t>
  </si>
  <si>
    <t xml:space="preserve"> PDR  2016609 G 25 - N.I.C. 1970131978 - BEIRUT 0</t>
  </si>
  <si>
    <t xml:space="preserve"> PDR  2014883  G 100 - N.I.C. 1970181723- BEIRUT 2-4</t>
  </si>
  <si>
    <t>DICEMBRE</t>
  </si>
  <si>
    <t>CONSUMI GAS 01/01 - 31/12/2014 - VIA BONOMEA</t>
  </si>
  <si>
    <t>CONSUMI GAS 01/01/ - 31/12/2014 - VIA BEIRUT</t>
  </si>
  <si>
    <t>ACC. 1/02-28/02 E CONG. 01/01-27/02</t>
  </si>
  <si>
    <r>
      <rPr>
        <b/>
        <sz val="11"/>
        <color theme="1"/>
        <rFont val="Calibri"/>
        <family val="2"/>
        <scheme val="minor"/>
      </rPr>
      <t>01/12/13-31/03/14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01/11/13-01/03/14 </t>
    </r>
    <r>
      <rPr>
        <b/>
        <sz val="11"/>
        <color rgb="FFFF0000"/>
        <rFont val="Calibri"/>
        <family val="2"/>
        <scheme val="minor"/>
      </rPr>
      <t>Cong e acc.</t>
    </r>
  </si>
  <si>
    <t>proiezione al 31/12/2014 consumi gas Via Beirut</t>
  </si>
  <si>
    <t xml:space="preserve">01/04-31/10/2014 CONG. E ACC. </t>
  </si>
  <si>
    <t>01/04-31/10/2014 CONG. E ACC.</t>
  </si>
  <si>
    <t xml:space="preserve">01/04-20/082014 CONG. E ACC. </t>
  </si>
  <si>
    <t>TRENTA : 01-30/11/2014</t>
  </si>
  <si>
    <t>TRENTA: 01/11-30/11/2014</t>
  </si>
  <si>
    <r>
      <t>01/03-31/10/2014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</si>
</sst>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410]\ * #,##0.00_-;\-[$€-410]\ * #,##0.00_-;_-[$€-410]\ * &quot;-&quot;??_-;_-@_-"/>
    <numFmt numFmtId="165" formatCode="[$€-410]\ #,##0.00"/>
    <numFmt numFmtId="166" formatCode="_-[$€-410]\ * #,##0.0000_-;\-[$€-410]\ * #,##0.0000_-;_-[$€-410]\ * &quot;-&quot;??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164" fontId="0" fillId="0" borderId="3" xfId="1" applyNumberFormat="1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164" fontId="0" fillId="0" borderId="0" xfId="0" applyNumberFormat="1"/>
    <xf numFmtId="0" fontId="4" fillId="0" borderId="6" xfId="0" applyFont="1" applyBorder="1" applyAlignment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164" fontId="0" fillId="0" borderId="3" xfId="0" applyNumberFormat="1" applyBorder="1"/>
    <xf numFmtId="0" fontId="0" fillId="0" borderId="1" xfId="0" applyFill="1" applyBorder="1"/>
    <xf numFmtId="0" fontId="0" fillId="0" borderId="17" xfId="0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0" fontId="4" fillId="0" borderId="1" xfId="0" applyFont="1" applyBorder="1"/>
    <xf numFmtId="164" fontId="4" fillId="0" borderId="1" xfId="0" applyNumberFormat="1" applyFont="1" applyFill="1" applyBorder="1"/>
    <xf numFmtId="11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164" fontId="0" fillId="0" borderId="1" xfId="1" applyNumberFormat="1" applyFont="1" applyBorder="1"/>
    <xf numFmtId="0" fontId="5" fillId="0" borderId="0" xfId="0" applyFont="1"/>
    <xf numFmtId="164" fontId="5" fillId="0" borderId="0" xfId="0" applyNumberFormat="1" applyFont="1"/>
    <xf numFmtId="166" fontId="0" fillId="0" borderId="0" xfId="0" applyNumberFormat="1"/>
    <xf numFmtId="3" fontId="6" fillId="0" borderId="18" xfId="0" applyNumberFormat="1" applyFont="1" applyBorder="1"/>
    <xf numFmtId="165" fontId="0" fillId="0" borderId="3" xfId="1" applyNumberFormat="1" applyFont="1" applyBorder="1" applyAlignment="1">
      <alignment vertical="center"/>
    </xf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3" fontId="0" fillId="0" borderId="0" xfId="0" applyNumberFormat="1"/>
    <xf numFmtId="3" fontId="3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6" fillId="0" borderId="0" xfId="0" applyNumberFormat="1" applyFont="1"/>
    <xf numFmtId="3" fontId="5" fillId="0" borderId="0" xfId="0" applyNumberFormat="1" applyFont="1"/>
    <xf numFmtId="1" fontId="0" fillId="0" borderId="0" xfId="0" applyNumberFormat="1"/>
    <xf numFmtId="0" fontId="7" fillId="0" borderId="1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H102" sqref="H102"/>
    </sheetView>
  </sheetViews>
  <sheetFormatPr defaultRowHeight="15" x14ac:dyDescent="0.25"/>
  <cols>
    <col min="1" max="1" width="46.140625" customWidth="1"/>
    <col min="2" max="2" width="11" customWidth="1"/>
    <col min="3" max="3" width="11.85546875" style="44" customWidth="1"/>
    <col min="4" max="4" width="14.5703125" bestFit="1" customWidth="1"/>
    <col min="5" max="5" width="13.85546875" customWidth="1"/>
    <col min="6" max="6" width="9.140625" style="44"/>
    <col min="7" max="7" width="13.140625" bestFit="1" customWidth="1"/>
    <col min="9" max="9" width="13.140625" bestFit="1" customWidth="1"/>
  </cols>
  <sheetData>
    <row r="1" spans="1:10" ht="16.5" thickBot="1" x14ac:dyDescent="0.3">
      <c r="A1" s="15" t="s">
        <v>29</v>
      </c>
      <c r="B1" s="10"/>
      <c r="C1" s="45"/>
      <c r="D1" s="11"/>
      <c r="E1" s="1"/>
    </row>
    <row r="2" spans="1:10" ht="15.75" thickBot="1" x14ac:dyDescent="0.3">
      <c r="A2" s="13" t="s">
        <v>23</v>
      </c>
      <c r="B2" s="12" t="s">
        <v>0</v>
      </c>
      <c r="C2" s="46" t="s">
        <v>2</v>
      </c>
      <c r="D2" s="9" t="s">
        <v>1</v>
      </c>
    </row>
    <row r="3" spans="1:10" x14ac:dyDescent="0.25">
      <c r="A3" s="6"/>
      <c r="B3" s="6" t="s">
        <v>3</v>
      </c>
      <c r="C3" s="7"/>
      <c r="D3" s="8"/>
      <c r="E3" s="38"/>
    </row>
    <row r="4" spans="1:10" x14ac:dyDescent="0.25">
      <c r="A4" s="3"/>
      <c r="B4" s="3" t="s">
        <v>4</v>
      </c>
      <c r="C4" s="4"/>
      <c r="D4" s="5"/>
      <c r="E4" s="38"/>
    </row>
    <row r="5" spans="1:10" x14ac:dyDescent="0.25">
      <c r="A5" s="3" t="s">
        <v>32</v>
      </c>
      <c r="B5" s="3" t="s">
        <v>5</v>
      </c>
      <c r="C5" s="39">
        <v>223432</v>
      </c>
      <c r="D5" s="23">
        <v>131039.87</v>
      </c>
      <c r="E5" s="38"/>
      <c r="J5" s="2"/>
    </row>
    <row r="6" spans="1:10" x14ac:dyDescent="0.25">
      <c r="A6" s="3"/>
      <c r="B6" s="22" t="s">
        <v>6</v>
      </c>
      <c r="C6" s="4"/>
      <c r="D6" s="5"/>
      <c r="E6" s="38"/>
    </row>
    <row r="7" spans="1:10" x14ac:dyDescent="0.25">
      <c r="A7" s="3"/>
      <c r="B7" s="22" t="s">
        <v>7</v>
      </c>
      <c r="C7" s="4"/>
      <c r="D7" s="5"/>
      <c r="E7" s="38"/>
      <c r="J7" s="2"/>
    </row>
    <row r="8" spans="1:10" x14ac:dyDescent="0.25">
      <c r="A8" s="3"/>
      <c r="B8" s="22" t="s">
        <v>8</v>
      </c>
      <c r="C8" s="4"/>
      <c r="D8" s="5"/>
      <c r="E8" s="38"/>
    </row>
    <row r="9" spans="1:10" x14ac:dyDescent="0.25">
      <c r="A9" s="3"/>
      <c r="B9" s="22" t="s">
        <v>9</v>
      </c>
      <c r="C9" s="4"/>
      <c r="D9" s="5"/>
      <c r="E9" s="38"/>
      <c r="J9" s="2"/>
    </row>
    <row r="10" spans="1:10" x14ac:dyDescent="0.25">
      <c r="A10" s="3"/>
      <c r="B10" s="22" t="s">
        <v>10</v>
      </c>
      <c r="C10" s="4"/>
      <c r="D10" s="5"/>
      <c r="E10" s="38"/>
    </row>
    <row r="11" spans="1:10" x14ac:dyDescent="0.25">
      <c r="A11" s="3"/>
      <c r="B11" s="22" t="s">
        <v>11</v>
      </c>
      <c r="C11" s="4"/>
      <c r="D11" s="5"/>
    </row>
    <row r="12" spans="1:10" x14ac:dyDescent="0.25">
      <c r="A12" s="25" t="s">
        <v>39</v>
      </c>
      <c r="B12" s="26" t="s">
        <v>25</v>
      </c>
      <c r="C12" s="27">
        <v>186707</v>
      </c>
      <c r="D12" s="28">
        <v>103486.03</v>
      </c>
    </row>
    <row r="13" spans="1:10" x14ac:dyDescent="0.25">
      <c r="A13" s="53" t="s">
        <v>38</v>
      </c>
      <c r="B13" s="3" t="s">
        <v>24</v>
      </c>
      <c r="C13" s="7">
        <v>32709</v>
      </c>
      <c r="D13" s="24">
        <v>22074.73</v>
      </c>
    </row>
    <row r="14" spans="1:10" x14ac:dyDescent="0.25">
      <c r="A14" s="3"/>
      <c r="B14" s="3" t="s">
        <v>28</v>
      </c>
      <c r="C14" s="4"/>
      <c r="D14" s="5"/>
    </row>
    <row r="15" spans="1:10" x14ac:dyDescent="0.25">
      <c r="A15" s="32" t="s">
        <v>12</v>
      </c>
      <c r="B15" s="32"/>
      <c r="C15" s="33">
        <f>SUM(C3:C14)</f>
        <v>442848</v>
      </c>
      <c r="D15" s="34">
        <f>SUM(D3:D14)</f>
        <v>256600.63</v>
      </c>
      <c r="E15" s="36"/>
      <c r="F15" s="50"/>
      <c r="G15" s="36"/>
      <c r="H15" s="36"/>
      <c r="I15" s="36"/>
      <c r="J15" s="36"/>
    </row>
    <row r="16" spans="1:10" ht="15.75" thickBot="1" x14ac:dyDescent="0.3">
      <c r="E16" s="36"/>
      <c r="F16" s="51"/>
      <c r="G16" s="36"/>
      <c r="H16" s="36"/>
      <c r="I16" s="37"/>
      <c r="J16" s="36"/>
    </row>
    <row r="17" spans="1:9" ht="15.75" thickBot="1" x14ac:dyDescent="0.3">
      <c r="A17" s="13" t="s">
        <v>21</v>
      </c>
      <c r="B17" s="12" t="s">
        <v>0</v>
      </c>
      <c r="C17" s="46" t="s">
        <v>2</v>
      </c>
      <c r="D17" s="9" t="s">
        <v>1</v>
      </c>
      <c r="I17" s="14"/>
    </row>
    <row r="18" spans="1:9" x14ac:dyDescent="0.25">
      <c r="A18" s="6"/>
      <c r="B18" s="6" t="s">
        <v>3</v>
      </c>
      <c r="C18" s="7">
        <v>472</v>
      </c>
      <c r="D18" s="8">
        <v>309.70999999999998</v>
      </c>
      <c r="I18" s="14"/>
    </row>
    <row r="19" spans="1:9" x14ac:dyDescent="0.25">
      <c r="A19" s="3"/>
      <c r="B19" s="3" t="s">
        <v>4</v>
      </c>
      <c r="C19" s="4">
        <v>441</v>
      </c>
      <c r="D19" s="5">
        <v>339.16</v>
      </c>
      <c r="I19" s="14"/>
    </row>
    <row r="20" spans="1:9" x14ac:dyDescent="0.25">
      <c r="A20" s="3"/>
      <c r="B20" s="3" t="s">
        <v>5</v>
      </c>
      <c r="C20" s="4">
        <v>418</v>
      </c>
      <c r="D20" s="5">
        <v>320.93</v>
      </c>
      <c r="I20" s="14"/>
    </row>
    <row r="21" spans="1:9" x14ac:dyDescent="0.25">
      <c r="A21" s="3"/>
      <c r="B21" s="3" t="s">
        <v>6</v>
      </c>
      <c r="C21" s="4"/>
      <c r="D21" s="5"/>
      <c r="I21" s="14"/>
    </row>
    <row r="22" spans="1:9" x14ac:dyDescent="0.25">
      <c r="A22" s="25"/>
      <c r="B22" s="25" t="s">
        <v>7</v>
      </c>
      <c r="C22" s="27"/>
      <c r="D22" s="28"/>
      <c r="I22" s="14"/>
    </row>
    <row r="23" spans="1:9" x14ac:dyDescent="0.25">
      <c r="A23" s="3"/>
      <c r="B23" s="3" t="s">
        <v>8</v>
      </c>
      <c r="C23" s="4"/>
      <c r="D23" s="5"/>
      <c r="I23" s="14"/>
    </row>
    <row r="24" spans="1:9" x14ac:dyDescent="0.25">
      <c r="A24" s="3"/>
      <c r="B24" s="3" t="s">
        <v>9</v>
      </c>
      <c r="C24" s="4"/>
      <c r="D24" s="5"/>
    </row>
    <row r="25" spans="1:9" x14ac:dyDescent="0.25">
      <c r="A25" s="3"/>
      <c r="B25" s="3" t="s">
        <v>10</v>
      </c>
      <c r="C25" s="4"/>
      <c r="D25" s="5"/>
    </row>
    <row r="26" spans="1:9" x14ac:dyDescent="0.25">
      <c r="A26" s="3"/>
      <c r="B26" s="3" t="s">
        <v>11</v>
      </c>
      <c r="C26" s="4"/>
      <c r="D26" s="5"/>
    </row>
    <row r="27" spans="1:9" x14ac:dyDescent="0.25">
      <c r="A27" s="3" t="s">
        <v>35</v>
      </c>
      <c r="B27" s="3" t="s">
        <v>25</v>
      </c>
      <c r="C27" s="4">
        <v>2335</v>
      </c>
      <c r="D27" s="5">
        <v>197.2</v>
      </c>
    </row>
    <row r="28" spans="1:9" x14ac:dyDescent="0.25">
      <c r="A28" s="3"/>
      <c r="B28" s="3" t="s">
        <v>24</v>
      </c>
      <c r="C28" s="4">
        <v>229</v>
      </c>
      <c r="D28" s="5">
        <v>184.54</v>
      </c>
    </row>
    <row r="29" spans="1:9" x14ac:dyDescent="0.25">
      <c r="A29" s="3"/>
      <c r="B29" s="3" t="s">
        <v>28</v>
      </c>
      <c r="C29" s="4"/>
      <c r="D29" s="5"/>
    </row>
    <row r="30" spans="1:9" x14ac:dyDescent="0.25">
      <c r="A30" s="32" t="s">
        <v>13</v>
      </c>
      <c r="B30" s="32"/>
      <c r="C30" s="33">
        <f>SUM(C18:C29)</f>
        <v>3895</v>
      </c>
      <c r="D30" s="34">
        <f>SUM(D18:D29)</f>
        <v>1351.54</v>
      </c>
    </row>
    <row r="31" spans="1:9" ht="15.75" thickBot="1" x14ac:dyDescent="0.3"/>
    <row r="32" spans="1:9" ht="15.75" thickBot="1" x14ac:dyDescent="0.3">
      <c r="A32" s="13" t="s">
        <v>22</v>
      </c>
      <c r="B32" s="12" t="s">
        <v>0</v>
      </c>
      <c r="C32" s="46" t="s">
        <v>2</v>
      </c>
      <c r="D32" s="9" t="s">
        <v>1</v>
      </c>
    </row>
    <row r="33" spans="1:9" x14ac:dyDescent="0.25">
      <c r="A33" s="6"/>
      <c r="B33" s="6" t="s">
        <v>3</v>
      </c>
      <c r="C33" s="7">
        <v>401</v>
      </c>
      <c r="D33" s="8">
        <v>259.04000000000002</v>
      </c>
    </row>
    <row r="34" spans="1:9" x14ac:dyDescent="0.25">
      <c r="A34" s="3"/>
      <c r="B34" s="3" t="s">
        <v>4</v>
      </c>
      <c r="C34" s="4">
        <v>376</v>
      </c>
      <c r="D34" s="5">
        <v>286.48</v>
      </c>
    </row>
    <row r="35" spans="1:9" x14ac:dyDescent="0.25">
      <c r="A35" s="3"/>
      <c r="B35" s="3" t="s">
        <v>5</v>
      </c>
      <c r="C35" s="4">
        <v>357</v>
      </c>
      <c r="D35" s="5">
        <v>274.58999999999997</v>
      </c>
    </row>
    <row r="36" spans="1:9" x14ac:dyDescent="0.25">
      <c r="A36" s="3"/>
      <c r="B36" s="3" t="s">
        <v>6</v>
      </c>
      <c r="C36" s="4"/>
      <c r="D36" s="5"/>
    </row>
    <row r="37" spans="1:9" x14ac:dyDescent="0.25">
      <c r="A37" s="3"/>
      <c r="B37" s="3" t="s">
        <v>7</v>
      </c>
      <c r="C37" s="4"/>
      <c r="D37" s="5"/>
    </row>
    <row r="38" spans="1:9" x14ac:dyDescent="0.25">
      <c r="A38" s="3"/>
      <c r="B38" s="3" t="s">
        <v>8</v>
      </c>
      <c r="C38" s="4"/>
      <c r="D38" s="5"/>
    </row>
    <row r="39" spans="1:9" x14ac:dyDescent="0.25">
      <c r="A39" s="3"/>
      <c r="B39" s="3" t="s">
        <v>9</v>
      </c>
      <c r="C39" s="4"/>
      <c r="D39" s="5"/>
    </row>
    <row r="40" spans="1:9" x14ac:dyDescent="0.25">
      <c r="A40" s="3"/>
      <c r="B40" s="3" t="s">
        <v>10</v>
      </c>
      <c r="C40" s="4"/>
      <c r="D40" s="5"/>
    </row>
    <row r="41" spans="1:9" x14ac:dyDescent="0.25">
      <c r="A41" s="3"/>
      <c r="B41" s="3" t="s">
        <v>11</v>
      </c>
      <c r="C41" s="4"/>
      <c r="D41" s="5"/>
    </row>
    <row r="42" spans="1:9" x14ac:dyDescent="0.25">
      <c r="A42" s="3" t="s">
        <v>34</v>
      </c>
      <c r="B42" s="3" t="s">
        <v>25</v>
      </c>
      <c r="C42" s="4">
        <v>2174</v>
      </c>
      <c r="D42" s="5">
        <v>311.02999999999997</v>
      </c>
    </row>
    <row r="43" spans="1:9" x14ac:dyDescent="0.25">
      <c r="A43" s="3"/>
      <c r="B43" s="3" t="s">
        <v>24</v>
      </c>
      <c r="C43" s="4">
        <v>210</v>
      </c>
      <c r="D43" s="5">
        <v>169.32</v>
      </c>
    </row>
    <row r="44" spans="1:9" x14ac:dyDescent="0.25">
      <c r="A44" s="3"/>
      <c r="B44" s="3" t="s">
        <v>28</v>
      </c>
      <c r="C44" s="4"/>
      <c r="D44" s="5"/>
    </row>
    <row r="45" spans="1:9" x14ac:dyDescent="0.25">
      <c r="A45" s="32" t="s">
        <v>14</v>
      </c>
      <c r="B45" s="32"/>
      <c r="C45" s="33">
        <f>SUM(C33:C44)</f>
        <v>3518</v>
      </c>
      <c r="D45" s="34">
        <f>SUM(D33:D44)</f>
        <v>1300.4599999999998</v>
      </c>
    </row>
    <row r="46" spans="1:9" ht="15.75" thickBot="1" x14ac:dyDescent="0.3"/>
    <row r="47" spans="1:9" ht="15.75" thickBot="1" x14ac:dyDescent="0.3">
      <c r="A47" s="13" t="s">
        <v>20</v>
      </c>
      <c r="B47" s="12" t="s">
        <v>0</v>
      </c>
      <c r="C47" s="46" t="s">
        <v>2</v>
      </c>
      <c r="D47" s="9" t="s">
        <v>1</v>
      </c>
    </row>
    <row r="48" spans="1:9" x14ac:dyDescent="0.25">
      <c r="A48" s="6"/>
      <c r="B48" s="6" t="s">
        <v>3</v>
      </c>
      <c r="C48" s="7">
        <v>1674</v>
      </c>
      <c r="D48" s="40">
        <v>518.66</v>
      </c>
      <c r="I48" s="14"/>
    </row>
    <row r="49" spans="1:9" x14ac:dyDescent="0.25">
      <c r="A49" s="3"/>
      <c r="B49" s="3" t="s">
        <v>4</v>
      </c>
      <c r="C49" s="4">
        <v>1716</v>
      </c>
      <c r="D49" s="5">
        <v>540.44000000000005</v>
      </c>
      <c r="E49" s="31"/>
      <c r="I49" s="14"/>
    </row>
    <row r="50" spans="1:9" x14ac:dyDescent="0.25">
      <c r="A50" s="3"/>
      <c r="B50" s="3" t="s">
        <v>5</v>
      </c>
      <c r="C50" s="4"/>
      <c r="D50" s="5"/>
      <c r="I50" s="14"/>
    </row>
    <row r="51" spans="1:9" x14ac:dyDescent="0.25">
      <c r="A51" s="3"/>
      <c r="B51" s="3" t="s">
        <v>6</v>
      </c>
      <c r="C51" s="4"/>
      <c r="D51" s="5"/>
      <c r="I51" s="14"/>
    </row>
    <row r="52" spans="1:9" x14ac:dyDescent="0.25">
      <c r="A52" s="3"/>
      <c r="B52" s="3" t="s">
        <v>7</v>
      </c>
      <c r="C52" s="4"/>
      <c r="D52" s="35"/>
      <c r="F52" s="44" t="s">
        <v>19</v>
      </c>
      <c r="I52" s="14"/>
    </row>
    <row r="53" spans="1:9" x14ac:dyDescent="0.25">
      <c r="A53" s="3"/>
      <c r="B53" s="3" t="s">
        <v>8</v>
      </c>
      <c r="C53" s="4"/>
      <c r="D53" s="5"/>
      <c r="I53" s="14"/>
    </row>
    <row r="54" spans="1:9" x14ac:dyDescent="0.25">
      <c r="A54" s="3"/>
      <c r="B54" s="3" t="s">
        <v>9</v>
      </c>
      <c r="C54" s="4"/>
      <c r="D54" s="5"/>
    </row>
    <row r="55" spans="1:9" x14ac:dyDescent="0.25">
      <c r="A55" s="3" t="s">
        <v>36</v>
      </c>
      <c r="B55" s="3" t="s">
        <v>10</v>
      </c>
      <c r="C55" s="4">
        <v>2610</v>
      </c>
      <c r="D55" s="5">
        <v>1395.39</v>
      </c>
    </row>
    <row r="56" spans="1:9" x14ac:dyDescent="0.25">
      <c r="A56" s="3"/>
      <c r="B56" s="3" t="s">
        <v>11</v>
      </c>
      <c r="C56" s="4"/>
      <c r="D56" s="5"/>
    </row>
    <row r="57" spans="1:9" x14ac:dyDescent="0.25">
      <c r="A57" s="3"/>
      <c r="B57" s="3" t="s">
        <v>25</v>
      </c>
      <c r="C57" s="4"/>
      <c r="D57" s="5"/>
    </row>
    <row r="58" spans="1:9" x14ac:dyDescent="0.25">
      <c r="A58" s="3"/>
      <c r="B58" s="3" t="s">
        <v>24</v>
      </c>
      <c r="C58" s="4"/>
      <c r="D58" s="5"/>
    </row>
    <row r="59" spans="1:9" x14ac:dyDescent="0.25">
      <c r="A59" s="3"/>
      <c r="B59" s="3" t="s">
        <v>28</v>
      </c>
      <c r="C59" s="4"/>
      <c r="D59" s="5"/>
    </row>
    <row r="60" spans="1:9" x14ac:dyDescent="0.25">
      <c r="A60" s="32" t="s">
        <v>15</v>
      </c>
      <c r="B60" s="32"/>
      <c r="C60" s="33">
        <f>SUM(C48:C59)</f>
        <v>6000</v>
      </c>
      <c r="D60" s="34">
        <f>SUM(D48:D59)</f>
        <v>2454.4899999999998</v>
      </c>
    </row>
    <row r="62" spans="1:9" ht="15.75" thickBot="1" x14ac:dyDescent="0.3"/>
    <row r="63" spans="1:9" ht="16.5" thickBot="1" x14ac:dyDescent="0.3">
      <c r="A63" s="19" t="s">
        <v>30</v>
      </c>
      <c r="B63" s="20"/>
      <c r="C63" s="47"/>
      <c r="D63" s="21"/>
    </row>
    <row r="64" spans="1:9" ht="15.75" thickBot="1" x14ac:dyDescent="0.3">
      <c r="A64" s="16" t="s">
        <v>27</v>
      </c>
      <c r="B64" s="17" t="s">
        <v>0</v>
      </c>
      <c r="C64" s="48" t="s">
        <v>2</v>
      </c>
      <c r="D64" s="18" t="s">
        <v>1</v>
      </c>
    </row>
    <row r="65" spans="1:5" x14ac:dyDescent="0.25">
      <c r="A65" s="6"/>
      <c r="B65" s="6" t="s">
        <v>3</v>
      </c>
      <c r="C65" s="7">
        <v>9097</v>
      </c>
      <c r="D65" s="8">
        <v>4584.88</v>
      </c>
    </row>
    <row r="66" spans="1:5" x14ac:dyDescent="0.25">
      <c r="A66" s="3" t="s">
        <v>31</v>
      </c>
      <c r="B66" s="3" t="s">
        <v>4</v>
      </c>
      <c r="C66" s="4">
        <v>12449</v>
      </c>
      <c r="D66" s="5">
        <v>6171.38</v>
      </c>
    </row>
    <row r="67" spans="1:5" x14ac:dyDescent="0.25">
      <c r="A67" s="3"/>
      <c r="B67" s="3" t="s">
        <v>5</v>
      </c>
      <c r="C67" s="4">
        <v>6450</v>
      </c>
      <c r="D67" s="5">
        <v>4843.76</v>
      </c>
    </row>
    <row r="68" spans="1:5" x14ac:dyDescent="0.25">
      <c r="A68" s="3"/>
      <c r="B68" s="3" t="s">
        <v>6</v>
      </c>
      <c r="C68" s="4"/>
      <c r="D68" s="5"/>
    </row>
    <row r="69" spans="1:5" x14ac:dyDescent="0.25">
      <c r="A69" s="3"/>
      <c r="B69" s="3" t="s">
        <v>7</v>
      </c>
      <c r="C69" s="4"/>
      <c r="D69" s="5"/>
      <c r="E69" t="s">
        <v>19</v>
      </c>
    </row>
    <row r="70" spans="1:5" x14ac:dyDescent="0.25">
      <c r="A70" s="3"/>
      <c r="B70" s="3" t="s">
        <v>8</v>
      </c>
      <c r="C70" s="4"/>
      <c r="D70" s="5"/>
    </row>
    <row r="71" spans="1:5" x14ac:dyDescent="0.25">
      <c r="A71" s="3"/>
      <c r="B71" s="3" t="s">
        <v>9</v>
      </c>
      <c r="C71" s="4"/>
      <c r="D71" s="5"/>
    </row>
    <row r="72" spans="1:5" x14ac:dyDescent="0.25">
      <c r="A72" s="3"/>
      <c r="B72" s="3" t="s">
        <v>10</v>
      </c>
      <c r="C72" s="4"/>
      <c r="D72" s="5"/>
    </row>
    <row r="73" spans="1:5" x14ac:dyDescent="0.25">
      <c r="A73" s="3"/>
      <c r="B73" s="3" t="s">
        <v>11</v>
      </c>
      <c r="C73" s="4"/>
      <c r="D73" s="5"/>
    </row>
    <row r="74" spans="1:5" x14ac:dyDescent="0.25">
      <c r="A74" s="25" t="s">
        <v>34</v>
      </c>
      <c r="B74" s="25" t="s">
        <v>25</v>
      </c>
      <c r="C74" s="27">
        <v>8670</v>
      </c>
      <c r="D74" s="28">
        <v>2247.27</v>
      </c>
    </row>
    <row r="75" spans="1:5" x14ac:dyDescent="0.25">
      <c r="A75" s="53" t="s">
        <v>37</v>
      </c>
      <c r="B75" s="3" t="s">
        <v>24</v>
      </c>
      <c r="C75" s="4">
        <v>2623</v>
      </c>
      <c r="D75" s="5">
        <v>1945.44</v>
      </c>
    </row>
    <row r="76" spans="1:5" x14ac:dyDescent="0.25">
      <c r="A76" s="3"/>
      <c r="B76" s="3" t="s">
        <v>28</v>
      </c>
      <c r="C76" s="4"/>
      <c r="D76" s="5"/>
    </row>
    <row r="77" spans="1:5" x14ac:dyDescent="0.25">
      <c r="A77" s="32" t="s">
        <v>16</v>
      </c>
      <c r="B77" s="32"/>
      <c r="C77" s="33">
        <f>SUM(C65:C76)</f>
        <v>39289</v>
      </c>
      <c r="D77" s="34">
        <f>SUM(D65:D76)</f>
        <v>19792.73</v>
      </c>
    </row>
    <row r="78" spans="1:5" x14ac:dyDescent="0.25">
      <c r="A78" s="41"/>
      <c r="B78" s="41"/>
      <c r="C78" s="42"/>
      <c r="D78" s="43"/>
    </row>
    <row r="79" spans="1:5" x14ac:dyDescent="0.25">
      <c r="A79" s="41" t="s">
        <v>33</v>
      </c>
      <c r="B79" s="41"/>
      <c r="C79" s="42">
        <f>C77*4</f>
        <v>157156</v>
      </c>
      <c r="D79" s="43"/>
    </row>
    <row r="80" spans="1:5" ht="15.75" thickBot="1" x14ac:dyDescent="0.3"/>
    <row r="81" spans="1:7" ht="15.75" thickBot="1" x14ac:dyDescent="0.3">
      <c r="A81" s="13" t="s">
        <v>26</v>
      </c>
      <c r="B81" s="12" t="s">
        <v>0</v>
      </c>
      <c r="C81" s="46" t="s">
        <v>2</v>
      </c>
      <c r="D81" s="9" t="s">
        <v>1</v>
      </c>
    </row>
    <row r="82" spans="1:7" x14ac:dyDescent="0.25">
      <c r="A82" s="6"/>
      <c r="B82" s="6" t="s">
        <v>3</v>
      </c>
      <c r="C82" s="7">
        <v>0</v>
      </c>
      <c r="D82" s="8">
        <v>1.35</v>
      </c>
    </row>
    <row r="83" spans="1:7" x14ac:dyDescent="0.25">
      <c r="A83" s="3"/>
      <c r="B83" s="3" t="s">
        <v>4</v>
      </c>
      <c r="C83" s="4">
        <v>0</v>
      </c>
      <c r="D83" s="5">
        <v>4.63</v>
      </c>
      <c r="E83" t="s">
        <v>19</v>
      </c>
    </row>
    <row r="84" spans="1:7" x14ac:dyDescent="0.25">
      <c r="A84" s="25"/>
      <c r="B84" s="25" t="s">
        <v>5</v>
      </c>
      <c r="C84" s="27">
        <v>0</v>
      </c>
      <c r="D84" s="28">
        <v>7.91</v>
      </c>
    </row>
    <row r="85" spans="1:7" x14ac:dyDescent="0.25">
      <c r="A85" s="3"/>
      <c r="B85" s="3" t="s">
        <v>6</v>
      </c>
      <c r="C85" s="4"/>
      <c r="D85" s="5"/>
    </row>
    <row r="86" spans="1:7" x14ac:dyDescent="0.25">
      <c r="A86" s="3"/>
      <c r="B86" s="3" t="s">
        <v>7</v>
      </c>
      <c r="C86" s="4"/>
      <c r="D86" s="5"/>
    </row>
    <row r="87" spans="1:7" x14ac:dyDescent="0.25">
      <c r="A87" s="3"/>
      <c r="B87" s="3" t="s">
        <v>8</v>
      </c>
      <c r="C87" s="4"/>
      <c r="D87" s="5"/>
      <c r="G87" s="14"/>
    </row>
    <row r="88" spans="1:7" x14ac:dyDescent="0.25">
      <c r="A88" s="3"/>
      <c r="B88" s="3" t="s">
        <v>9</v>
      </c>
      <c r="C88" s="4"/>
      <c r="D88" s="5"/>
    </row>
    <row r="89" spans="1:7" x14ac:dyDescent="0.25">
      <c r="A89" s="3"/>
      <c r="B89" s="3" t="s">
        <v>10</v>
      </c>
      <c r="C89" s="4"/>
      <c r="D89" s="5"/>
      <c r="G89" s="14"/>
    </row>
    <row r="90" spans="1:7" x14ac:dyDescent="0.25">
      <c r="A90" s="3"/>
      <c r="B90" s="3" t="s">
        <v>11</v>
      </c>
      <c r="C90" s="4"/>
      <c r="D90" s="5"/>
    </row>
    <row r="91" spans="1:7" x14ac:dyDescent="0.25">
      <c r="A91" s="3" t="s">
        <v>34</v>
      </c>
      <c r="B91" s="3" t="s">
        <v>25</v>
      </c>
      <c r="C91" s="4"/>
      <c r="D91" s="5">
        <v>76.83</v>
      </c>
      <c r="G91" s="14"/>
    </row>
    <row r="92" spans="1:7" x14ac:dyDescent="0.25">
      <c r="A92" s="3"/>
      <c r="B92" s="3" t="s">
        <v>24</v>
      </c>
      <c r="C92" s="4">
        <v>0</v>
      </c>
      <c r="D92" s="5">
        <v>0</v>
      </c>
    </row>
    <row r="93" spans="1:7" x14ac:dyDescent="0.25">
      <c r="A93" s="3"/>
      <c r="B93" s="3" t="s">
        <v>28</v>
      </c>
      <c r="C93" s="4">
        <f>SUM(C82:C92)</f>
        <v>0</v>
      </c>
      <c r="D93" s="5">
        <f>SUM(D82:D92)</f>
        <v>90.72</v>
      </c>
      <c r="G93" s="14"/>
    </row>
    <row r="94" spans="1:7" x14ac:dyDescent="0.25">
      <c r="A94" s="32" t="s">
        <v>17</v>
      </c>
      <c r="B94" s="32"/>
      <c r="C94" s="33">
        <f>SUM(C93)</f>
        <v>0</v>
      </c>
      <c r="D94" s="34">
        <f>SUM(D93)</f>
        <v>90.72</v>
      </c>
      <c r="G94" s="52"/>
    </row>
    <row r="95" spans="1:7" x14ac:dyDescent="0.25">
      <c r="G95" s="52"/>
    </row>
    <row r="96" spans="1:7" ht="15.75" x14ac:dyDescent="0.25">
      <c r="A96" s="29" t="s">
        <v>18</v>
      </c>
      <c r="B96" s="29"/>
      <c r="C96" s="49"/>
      <c r="D96" s="30"/>
      <c r="G96" s="52"/>
    </row>
    <row r="97" spans="3:7" x14ac:dyDescent="0.25">
      <c r="G97" s="52"/>
    </row>
    <row r="98" spans="3:7" x14ac:dyDescent="0.25">
      <c r="C98" s="44">
        <f>C15+C30+C45+C60+C77+C94</f>
        <v>495550</v>
      </c>
      <c r="D98" s="14">
        <f>D15+D30+D45+D60+D77+D94</f>
        <v>281590.56999999995</v>
      </c>
      <c r="G98" s="52"/>
    </row>
    <row r="99" spans="3:7" x14ac:dyDescent="0.25">
      <c r="C99" s="44">
        <f>C98*4</f>
        <v>1982200</v>
      </c>
      <c r="D99" s="14">
        <f>D98*4</f>
        <v>1126362.2799999998</v>
      </c>
    </row>
    <row r="104" spans="3:7" x14ac:dyDescent="0.25">
      <c r="G104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4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SISSA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Vesnaver</dc:creator>
  <cp:lastModifiedBy>Elsa Vesnaver</cp:lastModifiedBy>
  <cp:lastPrinted>2012-10-31T14:04:25Z</cp:lastPrinted>
  <dcterms:created xsi:type="dcterms:W3CDTF">2012-10-30T09:07:16Z</dcterms:created>
  <dcterms:modified xsi:type="dcterms:W3CDTF">2015-02-16T08:29:52Z</dcterms:modified>
</cp:coreProperties>
</file>